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414704\Downloads\"/>
    </mc:Choice>
  </mc:AlternateContent>
  <xr:revisionPtr revIDLastSave="0" documentId="13_ncr:1_{5EE6FE91-09D7-4F75-83AB-03E60FA3ABEB}" xr6:coauthVersionLast="47" xr6:coauthVersionMax="47" xr10:uidLastSave="{00000000-0000-0000-0000-000000000000}"/>
  <bookViews>
    <workbookView xWindow="-120" yWindow="-120" windowWidth="29040" windowHeight="15720" tabRatio="401" xr2:uid="{00000000-000D-0000-FFFF-FFFF00000000}"/>
  </bookViews>
  <sheets>
    <sheet name="DiccionarioDatos" sheetId="4" r:id="rId1"/>
    <sheet name="Dominios" sheetId="6" r:id="rId2"/>
    <sheet name="Subtipos" sheetId="2" r:id="rId3"/>
    <sheet name="xx_Listas" sheetId="3" state="hidden" r:id="rId4"/>
    <sheet name="Raster" sheetId="17" r:id="rId5"/>
    <sheet name="Instructivo" sheetId="14" r:id="rId6"/>
    <sheet name="xx_ListasInstructivo" sheetId="15" state="hidden" r:id="rId7"/>
    <sheet name="ESRI_MAPINFO_SHEET" sheetId="16" state="very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4" l="1"/>
  <c r="D16" i="14"/>
  <c r="D15" i="14"/>
  <c r="D14" i="14"/>
  <c r="D13" i="14"/>
  <c r="D12" i="14"/>
  <c r="D11" i="14"/>
  <c r="D10" i="14"/>
  <c r="C17" i="14"/>
  <c r="C16" i="14"/>
  <c r="C15" i="14"/>
  <c r="C14" i="14"/>
  <c r="C13" i="14"/>
  <c r="C12" i="14"/>
  <c r="C11" i="14"/>
  <c r="C10" i="14"/>
</calcChain>
</file>

<file path=xl/sharedStrings.xml><?xml version="1.0" encoding="utf-8"?>
<sst xmlns="http://schemas.openxmlformats.org/spreadsheetml/2006/main" count="734" uniqueCount="179">
  <si>
    <t>Cód. FO-GINF-041</t>
  </si>
  <si>
    <t>Formato</t>
  </si>
  <si>
    <t>Versión. 3</t>
  </si>
  <si>
    <t>FO- GINF Diccionario de datos geográficos</t>
  </si>
  <si>
    <t>DEPARTAMENTO ADMINISTRATIVO DE PLANEACIÓN</t>
  </si>
  <si>
    <t>SUBDIRECCIÓN DE PROSPECTIVA, INFORMACIÓN Y EVALUACIÓN ESTRATÉGICA , UNIDAD DE PLANEACIÓN DE LA INFORMACIÓN</t>
  </si>
  <si>
    <t>SECCIÓN 1: DATOS GENERALES</t>
  </si>
  <si>
    <t>SECCIÓN 2: DATOS BÁSICOS</t>
  </si>
  <si>
    <t>SECCIÓN 3: DATOS DE CAMPOS</t>
  </si>
  <si>
    <t>SECCIÓN 4: OPEN DATA</t>
  </si>
  <si>
    <t>Feature dataset</t>
  </si>
  <si>
    <t>Nombre del feature class</t>
  </si>
  <si>
    <t>Alias FC</t>
  </si>
  <si>
    <t>Geometría / Tipo Dato</t>
  </si>
  <si>
    <t>Cantidad de elementos</t>
  </si>
  <si>
    <t>Descripción</t>
  </si>
  <si>
    <t xml:space="preserve">Dependencia  </t>
  </si>
  <si>
    <t>Correo de contacto</t>
  </si>
  <si>
    <t>Sistema de coordenadas</t>
  </si>
  <si>
    <t>Fecha de elaboración</t>
  </si>
  <si>
    <t>Topología</t>
  </si>
  <si>
    <t>Reglas topológicas</t>
  </si>
  <si>
    <t>Excepciones</t>
  </si>
  <si>
    <t>Nombre del campo</t>
  </si>
  <si>
    <t>Tipo de dato</t>
  </si>
  <si>
    <t>Longitud dato</t>
  </si>
  <si>
    <t>Alias Campo</t>
  </si>
  <si>
    <t>Descripción del campo</t>
  </si>
  <si>
    <t>Acepta nulos</t>
  </si>
  <si>
    <t>Subtipo/Dominio</t>
  </si>
  <si>
    <t>Feature Class
publicable</t>
  </si>
  <si>
    <t>Campo publicable</t>
  </si>
  <si>
    <t>Clasificación</t>
  </si>
  <si>
    <t>Observaciones</t>
  </si>
  <si>
    <t>Seleccione</t>
  </si>
  <si>
    <t>SECCIÓN 5: DOMINIOS</t>
  </si>
  <si>
    <t>Nombre dominio</t>
  </si>
  <si>
    <t>Tipo dato</t>
  </si>
  <si>
    <t>Valor por defecto</t>
  </si>
  <si>
    <t>Código</t>
  </si>
  <si>
    <t>Nombre</t>
  </si>
  <si>
    <t>Descripción Código</t>
  </si>
  <si>
    <t xml:space="preserve">Formato					</t>
  </si>
  <si>
    <t>SECCIÓN 6: SUBTIPOS</t>
  </si>
  <si>
    <t>Nombre de subtipo</t>
  </si>
  <si>
    <t>Geometria</t>
  </si>
  <si>
    <t>Coordenadas</t>
  </si>
  <si>
    <t>TipoDato</t>
  </si>
  <si>
    <t>Nulos</t>
  </si>
  <si>
    <t>Open Data</t>
  </si>
  <si>
    <t>TOPOLOGIA</t>
  </si>
  <si>
    <t>TipoDominio_Subtipo</t>
  </si>
  <si>
    <t>Transparencia</t>
  </si>
  <si>
    <t>Dependencia</t>
  </si>
  <si>
    <t>Punto</t>
  </si>
  <si>
    <t>MAGNA_Medellin_Antioquia_2010</t>
  </si>
  <si>
    <t>Texto/String</t>
  </si>
  <si>
    <t xml:space="preserve">Si </t>
  </si>
  <si>
    <t>Si</t>
  </si>
  <si>
    <t>CodedValue</t>
  </si>
  <si>
    <t>Datos sensibles</t>
  </si>
  <si>
    <t>Agencia para la Gestión del Paisaje, el Patrimonio y APP</t>
  </si>
  <si>
    <t>Línea</t>
  </si>
  <si>
    <t>WGS84</t>
  </si>
  <si>
    <t>Entero corto/Short integer</t>
  </si>
  <si>
    <t>No</t>
  </si>
  <si>
    <t>Si/Ocultar columnas a publicar</t>
  </si>
  <si>
    <t>Datos personales</t>
  </si>
  <si>
    <t>Área Metropolitana del Valle de Aburra - AMVA</t>
  </si>
  <si>
    <t>Polígono</t>
  </si>
  <si>
    <t>Otro</t>
  </si>
  <si>
    <t>Entero largo/Long integer</t>
  </si>
  <si>
    <t>Datos públicos</t>
  </si>
  <si>
    <t xml:space="preserve">Departamento Administrativo de Gestión del Riesgo de Desastres </t>
  </si>
  <si>
    <t>Tablas</t>
  </si>
  <si>
    <t>Desconocido</t>
  </si>
  <si>
    <t>Doble/Double</t>
  </si>
  <si>
    <t>Dato semiprivado</t>
  </si>
  <si>
    <t>Departamento Administrativo de Planeación</t>
  </si>
  <si>
    <t>No Aplica</t>
  </si>
  <si>
    <t>Fecha/Date</t>
  </si>
  <si>
    <t>Dato privado</t>
  </si>
  <si>
    <t>Secretaría de Comunicaciones</t>
  </si>
  <si>
    <t>Secretaría de Cultura Ciudadana</t>
  </si>
  <si>
    <t>Secretaría de Educación</t>
  </si>
  <si>
    <t>Secretaría de Evaluación y Control</t>
  </si>
  <si>
    <t>Secretaría de Gestión Humana  y servicio a la ciudadanía</t>
  </si>
  <si>
    <t>Secretaría de Gestión y Control Territorial</t>
  </si>
  <si>
    <t>Secretaría de Gobierno Y Gestión del Gabinete</t>
  </si>
  <si>
    <t>Secretaría de Hacienda</t>
  </si>
  <si>
    <t>Secretaría de Inclusión Social, Familia y Dererchos Humanos</t>
  </si>
  <si>
    <t>Secretaría de Infraestructura Física</t>
  </si>
  <si>
    <t>Secretaría de Innovación Digital</t>
  </si>
  <si>
    <t>Secretaría de Juventud</t>
  </si>
  <si>
    <t>Secretaría de la No-Violencia</t>
  </si>
  <si>
    <t>Secretaría de Medio Ambiente</t>
  </si>
  <si>
    <t>Secretaría de Movilidad</t>
  </si>
  <si>
    <t>Secretaría de Mujeres</t>
  </si>
  <si>
    <t>Secretaría de Participación Ciudadana</t>
  </si>
  <si>
    <t>Secretaría de Salud</t>
  </si>
  <si>
    <t>Secretaría de Seguridad y Convivencia</t>
  </si>
  <si>
    <t>Secretaría de Suministros y Servicios</t>
  </si>
  <si>
    <t>Secretaría Desarrollo Económico</t>
  </si>
  <si>
    <t>Secretaría General</t>
  </si>
  <si>
    <t>Secretaría Privada</t>
  </si>
  <si>
    <t>Entes descentralizados /Gerencias</t>
  </si>
  <si>
    <t>DEPARTAMENTO ADMNISTRATIVO DE PLANEACIÓN</t>
  </si>
  <si>
    <t>SECCIÓN 7: RÁSTER</t>
  </si>
  <si>
    <t>Nombre imagen</t>
  </si>
  <si>
    <t>Imagen publicable</t>
  </si>
  <si>
    <t>SUBDIRECCIÓN DE PROSPECTIVA, INFORMACIÓN Y EVALUACIÓN ESTRATÉGICA - UNIDAD DE PLANEACIÓN DE LA INFORMACIÓN</t>
  </si>
  <si>
    <t>Tipo de Sección
(Haga clic  sobre la celda D6 para activar el menú desplegable y mostrar las instrucciones de diligenciamiento)</t>
  </si>
  <si>
    <t>Sección 1- Datos generales</t>
  </si>
  <si>
    <t>A continuación se describe la manera como deben ser diligenciados los campos de los formatos, de acuerdo al tipo de sección seleccionada para ser diligenciada</t>
  </si>
  <si>
    <t>Escriba el nombre del  dataset en el que reposa el  feature class en la GDB corporativa (en caso que sea procedente).</t>
  </si>
  <si>
    <t xml:space="preserve">Escriba el nombre del feature class objeto a diligenciar. </t>
  </si>
  <si>
    <t>Escriba el nombre del alias al que hace referencia el Feature Class, en caso que este haya sido generado.</t>
  </si>
  <si>
    <t>Seleccione, mediante desplegable, cual es el tipo del dato o su geometría</t>
  </si>
  <si>
    <t>Escriba el número de registros  que posee el elemento.</t>
  </si>
  <si>
    <t>Describa  cual es la información que contiente el  feature class.</t>
  </si>
  <si>
    <t>Seleccione, mediante desplegable, el nombre de la dependencia responsable del feature class</t>
  </si>
  <si>
    <t>Escriba el correo electrónico del líder (proyecto o programa) responsable de producir el feature class.</t>
  </si>
  <si>
    <t>Sección 2-Datos básicos</t>
  </si>
  <si>
    <t>No aplica</t>
  </si>
  <si>
    <t>Seleccione, mediante desplegable, cual es el sistema de coordenadas asociado al elemento.</t>
  </si>
  <si>
    <t>Escriba la fecha en la que se diligencia la información del elemento.</t>
  </si>
  <si>
    <t>Seleccione, mediante desplegable, si en el proceso de elaboración del elemento se le aplicaron reglas topológicas.</t>
  </si>
  <si>
    <t>Escriba las reglas topológicas utilizadas según el tipo de geometría.</t>
  </si>
  <si>
    <t>Escriba cuales son las excepciones que se pueden presentar a la hora de realizar el proceso de validación topológica.</t>
  </si>
  <si>
    <t>Sección 3-Datos de campos</t>
  </si>
  <si>
    <t>Escriba el  nombre original del campo contenido en el feature class.</t>
  </si>
  <si>
    <t>Seleccione, mediante  desplegable, cual es el tipo del dato (numérico, texto, fecha…).</t>
  </si>
  <si>
    <t>Escriba cual es la longitud del dato.</t>
  </si>
  <si>
    <t>Escriba el nombre del alias al que hace referencia el campo, en caso que este haya sido generado.</t>
  </si>
  <si>
    <t>Describa cual es la información a la que hace referencia el campo.</t>
  </si>
  <si>
    <t>Seleccione, mediante desplegable, si el campo acepta nulos como valor permitido.</t>
  </si>
  <si>
    <t>Escriba el nombre del  dominio o subtipo en caso que para el campo haya sido generado. Para facilitar su búsqueda en la sección correspondiente enlace el elemento a su descripción mediante un hipervínculo.</t>
  </si>
  <si>
    <t>Sección 4-Open Data</t>
  </si>
  <si>
    <t>Feature  Class  publicable</t>
  </si>
  <si>
    <t>Seleccionee, mediante desplegable, si el Feature Class puede ser publicado como dato abierto en los portales de la Alcaldía de Medellín.</t>
  </si>
  <si>
    <t>En caso que el Feature Class puede ser publicado, seleccionee mediante desplegable, si  los datos del campo pueden ser publicados o tienen algún tipo de restricción</t>
  </si>
  <si>
    <t xml:space="preserve">Seleccione, mediate desplegable, el tipo de dato según lo definido en el capítulo 4.3 de los "Lineamientos sobre adquisición, desarrollo y uso de las Tecnologías de la Información  y las Comunicaciones" elaborado por la Secretaría de Innovación Digital (versión mayo 2021) </t>
  </si>
  <si>
    <t>Escriba las observaciones que considere que son necesarias para documentar el proceso de diligenciamiento del feature class.</t>
  </si>
  <si>
    <t>Sección 5-Dominios</t>
  </si>
  <si>
    <t>Descripción código</t>
  </si>
  <si>
    <t>Escriba el nombre del dominio que se va a diligenciar</t>
  </si>
  <si>
    <t>Seleccione, mediante  desplegable, cual es el tipo del dato (numérico o texto).</t>
  </si>
  <si>
    <t>Escriba el valor por defecto que tiene el dominio para el campo que aplica.</t>
  </si>
  <si>
    <t>Describa cual es la información a la que hace referfencia el dominio.</t>
  </si>
  <si>
    <t>Escriba los códigos que utilice el dominio para diligenciar información.</t>
  </si>
  <si>
    <t>Escriba el nombre completo al que hace referencia el código del dominio.</t>
  </si>
  <si>
    <t>Describa cual es la información a la que hace referencia el código del dominio.</t>
  </si>
  <si>
    <t>Sección 6-Subtipos</t>
  </si>
  <si>
    <t>Escriba el nombre del subtipo que se va a diligenciar</t>
  </si>
  <si>
    <t>Escriba el valor por defecto que tiene el subtipo para el campo que aplica.</t>
  </si>
  <si>
    <t>Describa cual es la información a la que hace referfencia el subtipo.</t>
  </si>
  <si>
    <t>Escriba los códigos que utilice el subtipo para diligenciar información.</t>
  </si>
  <si>
    <t>Escriba el nombre completo al que hace referencia el código del subtipo.</t>
  </si>
  <si>
    <t>Describa cual es la información a la que hace referencia el código del subtipo.</t>
  </si>
  <si>
    <t>Sección 7-Ráster</t>
  </si>
  <si>
    <t>Escriba el nombre de la imagen ráster</t>
  </si>
  <si>
    <t>Seleccione, mediante desplegable, el nombre de la dependencia responsable de la imagen ráster</t>
  </si>
  <si>
    <t>Escriba el correo electrónico del líder de unidad responsable de la imagen ráster</t>
  </si>
  <si>
    <t>Describa cuales son las características de la imagen ráster</t>
  </si>
  <si>
    <t>Seleccionee, mediante desplegable, si la imagen ráster puede ser publicada como dato abierto en los portales de la Alcaldía de Medellín.</t>
  </si>
  <si>
    <t xml:space="preserve">Seleccione, mediate desplegable, cómo se categoriza la imagen ráster según lo definido en el capítulo 4.3 de los "Lineamientos sobre adquisición, desarrollo y uso de las Tecnologías de la Información  y las Comunicaciones" elaborado por la Secretaría de Innovación Digital (versión mayo 2021) </t>
  </si>
  <si>
    <t>Escriba las observaciones que considere que son necesarias para documentar el proceso de diligenciamiento de la imagen ráster.</t>
  </si>
  <si>
    <t>Secciones</t>
  </si>
  <si>
    <t>planeacion.divisionadministrativa</t>
  </si>
  <si>
    <t>sistemas.informacion.territorial@medellin.gov.co</t>
  </si>
  <si>
    <t>Must not overlap
Must not gaps</t>
  </si>
  <si>
    <t>codigo</t>
  </si>
  <si>
    <t>nombre</t>
  </si>
  <si>
    <t>Código de la zona</t>
  </si>
  <si>
    <t>Nombre de la zona</t>
  </si>
  <si>
    <t>El Distrito Especial de Ciencia, Tecnología e Innovación de Medellín a través del Acuerdo 54 de 1987 y Decreto 346 de 2000 definió y ajusto la división político-administrativa de barrios y comunas de la ciudad, acorde a las realidades geográficas, económicas, culturales y sociales de la ciudad, concluyendo su integración como zona urbana del Distrito Especial de Medellín en Zona Nororiental, Zona Noroccidental, Zona Central, Zona Oriental, Zona Central Occidental, Zona Suroriental, Zona Suroccidental y Zona Rural.</t>
  </si>
  <si>
    <t>zonas_vigentes_medellin</t>
  </si>
  <si>
    <t>Zonas vigentes del Distrito Especial de Medellin</t>
  </si>
  <si>
    <t>MAGNA_Sirgas_Origen_Nacional_CTM12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</si>
</sst>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7" x14ac:knownFonts="1">
    <font>
      <sz val="12"/>
      <color theme="1"/>
      <name val="Calibri"/>
      <family val="2"/>
      <scheme val="minor"/>
    </font>
    <font>
      <sz val="11"/>
      <color theme="1"/>
      <name val="Calibri"/>
      <family val="2"/>
      <scheme val="minor"/>
    </font>
    <font>
      <sz val="11"/>
      <color theme="1"/>
      <name val="Calibri"/>
      <family val="2"/>
      <scheme val="minor"/>
    </font>
    <font>
      <sz val="12"/>
      <color theme="0"/>
      <name val="Calibri"/>
      <family val="2"/>
      <scheme val="minor"/>
    </font>
    <font>
      <b/>
      <sz val="11"/>
      <color theme="0"/>
      <name val="Arial"/>
      <family val="2"/>
    </font>
    <font>
      <b/>
      <sz val="11"/>
      <color theme="0"/>
      <name val="Calibri"/>
      <family val="2"/>
      <scheme val="minor"/>
    </font>
    <font>
      <sz val="11"/>
      <color rgb="FF000000"/>
      <name val="Calibri"/>
      <family val="2"/>
      <scheme val="minor"/>
    </font>
    <font>
      <sz val="10"/>
      <color theme="1"/>
      <name val="Calibri"/>
      <family val="2"/>
      <scheme val="minor"/>
    </font>
    <font>
      <b/>
      <sz val="14"/>
      <color rgb="FF000000"/>
      <name val="Calibri"/>
      <family val="2"/>
    </font>
    <font>
      <sz val="10"/>
      <color rgb="FF000000"/>
      <name val="Arial"/>
      <family val="2"/>
    </font>
    <font>
      <b/>
      <sz val="14"/>
      <color theme="1"/>
      <name val="Calibri"/>
      <family val="2"/>
      <scheme val="minor"/>
    </font>
    <font>
      <b/>
      <sz val="11"/>
      <color theme="1"/>
      <name val="Calibri Light"/>
      <family val="2"/>
      <scheme val="major"/>
    </font>
    <font>
      <u/>
      <sz val="12"/>
      <color theme="10"/>
      <name val="Calibri"/>
      <family val="2"/>
      <scheme val="minor"/>
    </font>
    <font>
      <sz val="8"/>
      <name val="Calibri"/>
      <family val="2"/>
      <scheme val="minor"/>
    </font>
    <font>
      <b/>
      <sz val="12"/>
      <color theme="1"/>
      <name val="Calibri"/>
      <family val="2"/>
      <scheme val="minor"/>
    </font>
    <font>
      <b/>
      <sz val="12"/>
      <name val="Calibri"/>
      <family val="2"/>
      <scheme val="minor"/>
    </font>
    <font>
      <sz val="12"/>
      <color theme="0"/>
      <name val="Calibri Light"/>
      <family val="2"/>
      <scheme val="major"/>
    </font>
  </fonts>
  <fills count="9">
    <fill>
      <patternFill patternType="none"/>
    </fill>
    <fill>
      <patternFill patternType="gray125"/>
    </fill>
    <fill>
      <patternFill patternType="solid">
        <fgColor theme="4" tint="0.59999389629810485"/>
        <bgColor indexed="64"/>
      </patternFill>
    </fill>
    <fill>
      <patternFill patternType="solid">
        <fgColor theme="3" tint="0.39997558519241921"/>
        <bgColor indexed="64"/>
      </patternFill>
    </fill>
    <fill>
      <patternFill patternType="solid">
        <fgColor rgb="FF0099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thin">
        <color theme="1"/>
      </top>
      <bottom style="thin">
        <color indexed="64"/>
      </bottom>
      <diagonal/>
    </border>
    <border>
      <left style="thin">
        <color indexed="64"/>
      </left>
      <right/>
      <top style="thin">
        <color theme="1"/>
      </top>
      <bottom/>
      <diagonal/>
    </border>
    <border>
      <left style="thin">
        <color indexed="64"/>
      </left>
      <right/>
      <top style="thin">
        <color theme="1"/>
      </top>
      <bottom style="thin">
        <color theme="1"/>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181">
    <xf numFmtId="0" fontId="0" fillId="0" borderId="0" xfId="0"/>
    <xf numFmtId="0" fontId="0" fillId="2" borderId="0" xfId="0" applyFill="1"/>
    <xf numFmtId="0" fontId="0" fillId="4" borderId="0" xfId="0" applyFill="1"/>
    <xf numFmtId="0" fontId="0" fillId="4" borderId="0" xfId="0" applyFill="1" applyAlignment="1">
      <alignment horizontal="left" vertical="center"/>
    </xf>
    <xf numFmtId="0" fontId="0" fillId="0" borderId="1" xfId="0" applyBorder="1" applyAlignment="1">
      <alignment horizontal="left" vertical="center"/>
    </xf>
    <xf numFmtId="0" fontId="0" fillId="5" borderId="1" xfId="0" applyFill="1" applyBorder="1" applyAlignment="1">
      <alignment horizontal="left" vertical="center"/>
    </xf>
    <xf numFmtId="0" fontId="0" fillId="0" borderId="1" xfId="0" applyBorder="1" applyAlignment="1">
      <alignment horizontal="left" vertical="center" wrapText="1"/>
    </xf>
    <xf numFmtId="0" fontId="0" fillId="6" borderId="0" xfId="0" applyFill="1"/>
    <xf numFmtId="0" fontId="3" fillId="6" borderId="0" xfId="0" applyFont="1" applyFill="1"/>
    <xf numFmtId="0" fontId="0" fillId="6" borderId="0" xfId="0" applyFill="1" applyAlignment="1">
      <alignment horizontal="center"/>
    </xf>
    <xf numFmtId="0" fontId="0" fillId="6" borderId="1" xfId="0" applyFill="1" applyBorder="1" applyAlignment="1">
      <alignment horizontal="center" vertical="center"/>
    </xf>
    <xf numFmtId="0" fontId="0" fillId="6" borderId="1" xfId="0" applyFill="1" applyBorder="1" applyAlignment="1">
      <alignment horizontal="left" vertical="center"/>
    </xf>
    <xf numFmtId="0" fontId="0" fillId="6" borderId="1" xfId="0" applyFill="1" applyBorder="1" applyAlignment="1">
      <alignment vertical="center"/>
    </xf>
    <xf numFmtId="0" fontId="0" fillId="6" borderId="1" xfId="0" applyFill="1" applyBorder="1" applyAlignment="1">
      <alignment vertical="center" wrapText="1"/>
    </xf>
    <xf numFmtId="0" fontId="0" fillId="6" borderId="1" xfId="0" applyFill="1" applyBorder="1"/>
    <xf numFmtId="0" fontId="7" fillId="6" borderId="1" xfId="0" applyFont="1" applyFill="1" applyBorder="1" applyAlignment="1">
      <alignment vertical="center"/>
    </xf>
    <xf numFmtId="0" fontId="7" fillId="6" borderId="1" xfId="0" applyFont="1" applyFill="1" applyBorder="1" applyAlignment="1">
      <alignment horizontal="center" vertical="center"/>
    </xf>
    <xf numFmtId="0" fontId="0" fillId="6" borderId="1" xfId="0" applyFill="1" applyBorder="1" applyAlignment="1">
      <alignment wrapText="1"/>
    </xf>
    <xf numFmtId="0" fontId="7" fillId="6" borderId="1" xfId="0" applyFont="1" applyFill="1" applyBorder="1" applyAlignment="1">
      <alignment vertical="top" wrapText="1"/>
    </xf>
    <xf numFmtId="0" fontId="7" fillId="6" borderId="1" xfId="0" applyFont="1" applyFill="1" applyBorder="1" applyAlignment="1">
      <alignment vertical="center" wrapText="1"/>
    </xf>
    <xf numFmtId="0" fontId="0" fillId="6" borderId="2" xfId="0" applyFill="1" applyBorder="1" applyAlignment="1">
      <alignment vertical="center"/>
    </xf>
    <xf numFmtId="0" fontId="0" fillId="6" borderId="3" xfId="0" applyFill="1" applyBorder="1" applyAlignment="1">
      <alignment horizontal="left" vertical="center"/>
    </xf>
    <xf numFmtId="0" fontId="0" fillId="6" borderId="3" xfId="0" applyFill="1" applyBorder="1" applyAlignment="1">
      <alignment horizontal="center" vertical="center"/>
    </xf>
    <xf numFmtId="0" fontId="0" fillId="6" borderId="6" xfId="0" applyFill="1" applyBorder="1" applyAlignment="1">
      <alignment vertical="center" wrapText="1"/>
    </xf>
    <xf numFmtId="0" fontId="0" fillId="6" borderId="6" xfId="0" applyFill="1" applyBorder="1" applyAlignment="1">
      <alignment horizontal="center" vertical="center"/>
    </xf>
    <xf numFmtId="0" fontId="0" fillId="6" borderId="1" xfId="0" applyFill="1" applyBorder="1" applyAlignment="1">
      <alignment horizontal="left" vertical="center" wrapText="1"/>
    </xf>
    <xf numFmtId="0" fontId="0" fillId="5" borderId="1" xfId="0" applyFill="1" applyBorder="1" applyAlignment="1">
      <alignment horizontal="left" vertical="center" wrapText="1"/>
    </xf>
    <xf numFmtId="0" fontId="8" fillId="0" borderId="1" xfId="0" applyFont="1" applyBorder="1" applyAlignment="1">
      <alignment horizontal="center" vertical="center" wrapText="1"/>
    </xf>
    <xf numFmtId="0" fontId="0" fillId="6" borderId="16" xfId="0" applyFill="1" applyBorder="1" applyAlignment="1">
      <alignment horizontal="center" vertical="center"/>
    </xf>
    <xf numFmtId="0" fontId="0" fillId="6" borderId="14" xfId="0" applyFill="1" applyBorder="1" applyAlignment="1">
      <alignment vertical="center" wrapText="1"/>
    </xf>
    <xf numFmtId="0" fontId="0" fillId="6" borderId="0" xfId="0" applyFill="1" applyAlignment="1">
      <alignment vertical="center"/>
    </xf>
    <xf numFmtId="3" fontId="0" fillId="6" borderId="1" xfId="0" applyNumberFormat="1" applyFill="1" applyBorder="1" applyAlignment="1">
      <alignment horizontal="center" vertical="center"/>
    </xf>
    <xf numFmtId="0" fontId="12" fillId="0" borderId="14" xfId="1" applyFill="1" applyBorder="1" applyAlignment="1">
      <alignment horizontal="left" vertical="center"/>
    </xf>
    <xf numFmtId="0" fontId="0" fillId="0" borderId="1" xfId="0" applyBorder="1" applyAlignment="1">
      <alignment vertical="center"/>
    </xf>
    <xf numFmtId="0" fontId="0" fillId="0" borderId="1" xfId="0" applyBorder="1" applyAlignment="1">
      <alignment horizontal="left" vertical="top" wrapText="1"/>
    </xf>
    <xf numFmtId="0" fontId="12" fillId="0" borderId="1" xfId="1" applyBorder="1" applyAlignment="1">
      <alignment horizontal="center" vertical="center" wrapText="1"/>
    </xf>
    <xf numFmtId="0" fontId="0" fillId="0" borderId="3" xfId="0" applyBorder="1" applyAlignment="1">
      <alignment vertical="center" wrapText="1"/>
    </xf>
    <xf numFmtId="0" fontId="0" fillId="6" borderId="9" xfId="0" applyFill="1" applyBorder="1" applyAlignment="1">
      <alignment horizontal="center" vertical="center"/>
    </xf>
    <xf numFmtId="0" fontId="0" fillId="0" borderId="9" xfId="0"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3" fontId="0" fillId="6" borderId="9" xfId="0" applyNumberFormat="1" applyFill="1" applyBorder="1" applyAlignment="1">
      <alignment horizontal="center" vertical="center"/>
    </xf>
    <xf numFmtId="3" fontId="0" fillId="6" borderId="18" xfId="0" applyNumberFormat="1" applyFill="1" applyBorder="1" applyAlignment="1">
      <alignment horizontal="center" vertical="center"/>
    </xf>
    <xf numFmtId="0" fontId="0" fillId="6" borderId="9" xfId="0" applyFill="1" applyBorder="1" applyAlignment="1">
      <alignment vertical="center"/>
    </xf>
    <xf numFmtId="0" fontId="0" fillId="6" borderId="16" xfId="0" applyFill="1" applyBorder="1" applyAlignment="1">
      <alignment vertical="center"/>
    </xf>
    <xf numFmtId="0" fontId="0" fillId="0" borderId="14" xfId="0" applyBorder="1" applyAlignment="1">
      <alignment vertical="center" wrapText="1"/>
    </xf>
    <xf numFmtId="0" fontId="0" fillId="6" borderId="14" xfId="0" applyFill="1" applyBorder="1"/>
    <xf numFmtId="0" fontId="7" fillId="6" borderId="14" xfId="0" applyFont="1" applyFill="1" applyBorder="1" applyAlignment="1">
      <alignment horizontal="justify" vertical="top"/>
    </xf>
    <xf numFmtId="0" fontId="7" fillId="6" borderId="14"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3" xfId="0" applyFont="1" applyFill="1" applyBorder="1" applyAlignment="1">
      <alignment horizontal="left" vertical="center"/>
    </xf>
    <xf numFmtId="0" fontId="5" fillId="3" borderId="12" xfId="0" applyFont="1" applyFill="1" applyBorder="1" applyAlignment="1">
      <alignment horizontal="justify" vertical="center"/>
    </xf>
    <xf numFmtId="0" fontId="0" fillId="6" borderId="21" xfId="0" applyFill="1" applyBorder="1" applyAlignment="1">
      <alignment vertical="center"/>
    </xf>
    <xf numFmtId="0" fontId="7" fillId="6" borderId="9" xfId="0" applyFont="1" applyFill="1" applyBorder="1" applyAlignment="1">
      <alignment vertical="center" wrapText="1"/>
    </xf>
    <xf numFmtId="0" fontId="7" fillId="6" borderId="9" xfId="0" applyFont="1" applyFill="1" applyBorder="1" applyAlignment="1">
      <alignment horizontal="center" vertical="center"/>
    </xf>
    <xf numFmtId="0" fontId="7" fillId="6" borderId="9" xfId="0" applyFont="1" applyFill="1" applyBorder="1" applyAlignment="1">
      <alignment vertical="center"/>
    </xf>
    <xf numFmtId="0" fontId="7" fillId="6" borderId="22" xfId="0" applyFont="1" applyFill="1" applyBorder="1" applyAlignment="1">
      <alignment horizontal="center" vertical="center"/>
    </xf>
    <xf numFmtId="0" fontId="6" fillId="6" borderId="16" xfId="0" applyFont="1" applyFill="1" applyBorder="1" applyAlignment="1">
      <alignment vertical="center"/>
    </xf>
    <xf numFmtId="0" fontId="5" fillId="3" borderId="12" xfId="0" applyFont="1" applyFill="1" applyBorder="1" applyAlignment="1">
      <alignment horizontal="center" vertical="center"/>
    </xf>
    <xf numFmtId="0" fontId="0" fillId="6" borderId="9" xfId="0" applyFill="1" applyBorder="1"/>
    <xf numFmtId="0" fontId="0" fillId="6" borderId="22" xfId="0" applyFill="1" applyBorder="1"/>
    <xf numFmtId="0" fontId="0" fillId="6" borderId="17" xfId="0" applyFill="1" applyBorder="1" applyAlignment="1">
      <alignment vertical="center"/>
    </xf>
    <xf numFmtId="0" fontId="0" fillId="6" borderId="18" xfId="0" applyFill="1" applyBorder="1" applyAlignment="1">
      <alignment vertical="center" wrapText="1"/>
    </xf>
    <xf numFmtId="0" fontId="0" fillId="6" borderId="19" xfId="0" applyFill="1" applyBorder="1" applyAlignment="1">
      <alignment vertical="center" wrapText="1"/>
    </xf>
    <xf numFmtId="0" fontId="0" fillId="6" borderId="23" xfId="0" applyFill="1" applyBorder="1" applyAlignment="1">
      <alignment vertical="center" wrapText="1"/>
    </xf>
    <xf numFmtId="0" fontId="0" fillId="6" borderId="24" xfId="0" applyFill="1" applyBorder="1" applyAlignment="1">
      <alignment vertical="center" wrapText="1"/>
    </xf>
    <xf numFmtId="0" fontId="0" fillId="6" borderId="3" xfId="0" applyFill="1" applyBorder="1" applyAlignment="1">
      <alignment vertical="center" wrapText="1"/>
    </xf>
    <xf numFmtId="0" fontId="0" fillId="6" borderId="14" xfId="0" applyFill="1" applyBorder="1" applyAlignment="1">
      <alignment horizontal="center" vertical="center"/>
    </xf>
    <xf numFmtId="0" fontId="0" fillId="6" borderId="5" xfId="0" applyFill="1" applyBorder="1" applyAlignment="1">
      <alignment vertical="center"/>
    </xf>
    <xf numFmtId="0" fontId="0" fillId="6" borderId="9" xfId="0" applyFill="1" applyBorder="1" applyAlignment="1">
      <alignment vertical="center" wrapText="1"/>
    </xf>
    <xf numFmtId="0" fontId="0" fillId="6" borderId="20" xfId="0" applyFill="1" applyBorder="1" applyAlignment="1">
      <alignment vertical="center" wrapText="1"/>
    </xf>
    <xf numFmtId="0" fontId="0" fillId="6" borderId="25" xfId="0" applyFill="1" applyBorder="1" applyAlignment="1">
      <alignment vertical="center"/>
    </xf>
    <xf numFmtId="0" fontId="0" fillId="6" borderId="26" xfId="0" applyFill="1" applyBorder="1" applyAlignment="1">
      <alignment vertical="center"/>
    </xf>
    <xf numFmtId="0" fontId="0" fillId="6" borderId="22" xfId="0" applyFill="1" applyBorder="1" applyAlignment="1">
      <alignment vertical="center" wrapText="1"/>
    </xf>
    <xf numFmtId="0" fontId="0" fillId="6" borderId="25" xfId="0" applyFill="1"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0" fillId="6" borderId="22" xfId="0" applyFill="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0" xfId="0" applyAlignment="1">
      <alignment horizontal="center" vertical="center" wrapText="1"/>
    </xf>
    <xf numFmtId="3" fontId="0" fillId="6" borderId="23" xfId="0" applyNumberFormat="1" applyFill="1" applyBorder="1" applyAlignment="1">
      <alignment horizontal="center" vertical="center"/>
    </xf>
    <xf numFmtId="0" fontId="0" fillId="6" borderId="29" xfId="0" applyFill="1" applyBorder="1" applyAlignment="1">
      <alignment vertical="center" wrapText="1"/>
    </xf>
    <xf numFmtId="0" fontId="0" fillId="6" borderId="16" xfId="0" applyFill="1" applyBorder="1" applyAlignment="1">
      <alignment vertical="center" wrapText="1"/>
    </xf>
    <xf numFmtId="0" fontId="0" fillId="6" borderId="4" xfId="0" applyFill="1" applyBorder="1" applyAlignment="1">
      <alignment vertical="center" wrapText="1"/>
    </xf>
    <xf numFmtId="0" fontId="0" fillId="6" borderId="21" xfId="0" applyFill="1" applyBorder="1" applyAlignment="1">
      <alignment vertical="center" wrapText="1"/>
    </xf>
    <xf numFmtId="0" fontId="0" fillId="6" borderId="30" xfId="0" applyFill="1" applyBorder="1" applyAlignment="1">
      <alignment vertical="center" wrapText="1"/>
    </xf>
    <xf numFmtId="0" fontId="0" fillId="6" borderId="14" xfId="0" applyFill="1" applyBorder="1" applyAlignment="1">
      <alignment vertical="center"/>
    </xf>
    <xf numFmtId="0" fontId="4" fillId="3" borderId="31" xfId="0" applyFont="1" applyFill="1" applyBorder="1" applyAlignment="1">
      <alignment vertical="center" wrapText="1"/>
    </xf>
    <xf numFmtId="0" fontId="4" fillId="3" borderId="32" xfId="0" applyFont="1" applyFill="1" applyBorder="1" applyAlignment="1">
      <alignment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vertical="center" wrapText="1"/>
    </xf>
    <xf numFmtId="0" fontId="4" fillId="3" borderId="34" xfId="0" applyFont="1" applyFill="1" applyBorder="1" applyAlignment="1">
      <alignment vertical="center" wrapText="1"/>
    </xf>
    <xf numFmtId="0" fontId="4" fillId="3" borderId="35" xfId="0" applyFont="1" applyFill="1" applyBorder="1" applyAlignment="1">
      <alignment vertical="center" wrapText="1"/>
    </xf>
    <xf numFmtId="0" fontId="0" fillId="6" borderId="36" xfId="0" applyFill="1" applyBorder="1" applyAlignment="1">
      <alignment vertical="center" wrapText="1"/>
    </xf>
    <xf numFmtId="3" fontId="0" fillId="6" borderId="25" xfId="0" applyNumberFormat="1" applyFill="1" applyBorder="1" applyAlignment="1">
      <alignment horizontal="center" vertical="center"/>
    </xf>
    <xf numFmtId="0" fontId="0" fillId="6" borderId="25" xfId="0" applyFill="1" applyBorder="1" applyAlignment="1">
      <alignment vertical="center" wrapText="1"/>
    </xf>
    <xf numFmtId="0" fontId="0" fillId="6" borderId="37" xfId="0" applyFill="1" applyBorder="1" applyAlignment="1">
      <alignment vertical="center" wrapText="1"/>
    </xf>
    <xf numFmtId="0" fontId="0" fillId="6" borderId="38" xfId="0" applyFill="1" applyBorder="1" applyAlignment="1">
      <alignment vertical="center"/>
    </xf>
    <xf numFmtId="0" fontId="0" fillId="6" borderId="39" xfId="0" applyFill="1" applyBorder="1" applyAlignment="1">
      <alignment vertical="center" wrapText="1"/>
    </xf>
    <xf numFmtId="0" fontId="0" fillId="6" borderId="25" xfId="0" applyFill="1" applyBorder="1" applyAlignment="1">
      <alignment horizontal="left" vertical="center"/>
    </xf>
    <xf numFmtId="0" fontId="0" fillId="6" borderId="39" xfId="0" applyFill="1" applyBorder="1" applyAlignment="1">
      <alignment horizontal="center" vertical="center"/>
    </xf>
    <xf numFmtId="0" fontId="0" fillId="6" borderId="37" xfId="0" applyFill="1" applyBorder="1" applyAlignment="1">
      <alignment vertical="center"/>
    </xf>
    <xf numFmtId="0" fontId="0" fillId="6" borderId="15" xfId="0" applyFill="1" applyBorder="1" applyAlignment="1">
      <alignment vertical="center" wrapText="1"/>
    </xf>
    <xf numFmtId="0" fontId="0" fillId="6" borderId="41" xfId="0" applyFill="1" applyBorder="1" applyAlignment="1">
      <alignment vertical="center"/>
    </xf>
    <xf numFmtId="0" fontId="0" fillId="6" borderId="0" xfId="0" applyFill="1" applyAlignment="1">
      <alignment horizontal="center" vertical="center"/>
    </xf>
    <xf numFmtId="0" fontId="0" fillId="6" borderId="40" xfId="0" applyFill="1" applyBorder="1" applyAlignment="1">
      <alignment horizontal="center" vertical="center"/>
    </xf>
    <xf numFmtId="0" fontId="0" fillId="6" borderId="42" xfId="0" applyFill="1" applyBorder="1" applyAlignment="1">
      <alignment horizontal="center" vertical="center"/>
    </xf>
    <xf numFmtId="0" fontId="4" fillId="3" borderId="35" xfId="0" applyFont="1" applyFill="1" applyBorder="1" applyAlignment="1">
      <alignment horizontal="center" vertical="center" wrapText="1"/>
    </xf>
    <xf numFmtId="0" fontId="0" fillId="6" borderId="5" xfId="0" applyFill="1" applyBorder="1" applyAlignment="1">
      <alignment horizontal="center" vertical="center"/>
    </xf>
    <xf numFmtId="0" fontId="0" fillId="6" borderId="38" xfId="0" applyFill="1" applyBorder="1" applyAlignment="1">
      <alignment horizontal="center" vertical="center"/>
    </xf>
    <xf numFmtId="0" fontId="0" fillId="6" borderId="36" xfId="0" applyFill="1" applyBorder="1" applyAlignment="1">
      <alignment horizontal="center" vertical="center"/>
    </xf>
    <xf numFmtId="164" fontId="0" fillId="6" borderId="17" xfId="0" applyNumberFormat="1" applyFill="1" applyBorder="1" applyAlignment="1">
      <alignment horizontal="center" vertical="center"/>
    </xf>
    <xf numFmtId="164" fontId="0" fillId="6" borderId="1" xfId="0" applyNumberFormat="1" applyFill="1" applyBorder="1" applyAlignment="1">
      <alignment horizontal="center" vertical="center"/>
    </xf>
    <xf numFmtId="164" fontId="0" fillId="6" borderId="9" xfId="0" applyNumberFormat="1" applyFill="1" applyBorder="1" applyAlignment="1">
      <alignment horizontal="center" vertical="center"/>
    </xf>
    <xf numFmtId="164" fontId="0" fillId="6" borderId="25" xfId="0" applyNumberFormat="1" applyFill="1" applyBorder="1" applyAlignment="1">
      <alignment horizontal="center" vertical="center"/>
    </xf>
    <xf numFmtId="0" fontId="0" fillId="0" borderId="0" xfId="0" applyAlignment="1">
      <alignment vertical="center"/>
    </xf>
    <xf numFmtId="0" fontId="2" fillId="6" borderId="3" xfId="0" applyFont="1" applyFill="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6" borderId="1" xfId="0" applyFont="1" applyFill="1" applyBorder="1" applyAlignment="1">
      <alignment horizontal="center" vertical="center"/>
    </xf>
    <xf numFmtId="0" fontId="2" fillId="0" borderId="1" xfId="0" applyFont="1" applyBorder="1" applyAlignment="1">
      <alignment horizontal="left" vertical="top" wrapText="1"/>
    </xf>
    <xf numFmtId="0" fontId="2" fillId="6" borderId="5" xfId="0" applyFont="1" applyFill="1" applyBorder="1" applyAlignment="1">
      <alignment horizontal="left" vertical="center"/>
    </xf>
    <xf numFmtId="0" fontId="2" fillId="6" borderId="1" xfId="0" applyFont="1" applyFill="1" applyBorder="1" applyAlignment="1">
      <alignment horizontal="left" vertical="center" wrapText="1"/>
    </xf>
    <xf numFmtId="0" fontId="2" fillId="6" borderId="38" xfId="0" applyFont="1" applyFill="1" applyBorder="1" applyAlignment="1">
      <alignment horizontal="left" vertical="center"/>
    </xf>
    <xf numFmtId="0" fontId="2" fillId="6" borderId="25" xfId="0" applyFont="1" applyFill="1" applyBorder="1" applyAlignment="1">
      <alignment horizontal="center" vertical="center"/>
    </xf>
    <xf numFmtId="0" fontId="2" fillId="6" borderId="25" xfId="0" applyFont="1" applyFill="1" applyBorder="1" applyAlignment="1">
      <alignment horizontal="left" vertical="center" wrapText="1"/>
    </xf>
    <xf numFmtId="0" fontId="2" fillId="0" borderId="21" xfId="0" applyFont="1" applyBorder="1" applyAlignment="1">
      <alignment vertical="center"/>
    </xf>
    <xf numFmtId="0" fontId="2" fillId="6" borderId="9" xfId="0" applyFont="1" applyFill="1" applyBorder="1" applyAlignment="1">
      <alignment vertical="center" wrapText="1"/>
    </xf>
    <xf numFmtId="0" fontId="2" fillId="0" borderId="14" xfId="0" applyFont="1" applyBorder="1" applyAlignment="1">
      <alignment vertical="center" wrapText="1"/>
    </xf>
    <xf numFmtId="0" fontId="2" fillId="0" borderId="9" xfId="0" applyFont="1" applyBorder="1" applyAlignment="1">
      <alignment vertical="center" wrapText="1"/>
    </xf>
    <xf numFmtId="0" fontId="2" fillId="0" borderId="16" xfId="0" applyFont="1" applyBorder="1" applyAlignment="1">
      <alignment vertical="center"/>
    </xf>
    <xf numFmtId="0" fontId="2" fillId="0" borderId="13" xfId="0" applyFont="1" applyBorder="1" applyAlignment="1">
      <alignment vertical="center"/>
    </xf>
    <xf numFmtId="0" fontId="2" fillId="6" borderId="16" xfId="0" applyFont="1" applyFill="1" applyBorder="1" applyAlignment="1">
      <alignment vertical="center"/>
    </xf>
    <xf numFmtId="0" fontId="0" fillId="6" borderId="46" xfId="0" applyFill="1" applyBorder="1" applyAlignment="1">
      <alignment horizontal="center" vertical="center"/>
    </xf>
    <xf numFmtId="0" fontId="1" fillId="0" borderId="1" xfId="0" applyFont="1" applyBorder="1" applyAlignment="1">
      <alignment horizontal="left" vertical="center"/>
    </xf>
    <xf numFmtId="0" fontId="12" fillId="0" borderId="14" xfId="1" applyBorder="1" applyAlignment="1">
      <alignment horizontal="center" vertical="center"/>
    </xf>
    <xf numFmtId="0" fontId="0" fillId="6" borderId="17" xfId="0" applyFill="1" applyBorder="1" applyAlignment="1">
      <alignment horizontal="center" vertical="center" wrapText="1"/>
    </xf>
    <xf numFmtId="0" fontId="14" fillId="7" borderId="43" xfId="0" applyFont="1" applyFill="1" applyBorder="1" applyAlignment="1">
      <alignment horizontal="center" vertical="center"/>
    </xf>
    <xf numFmtId="0" fontId="14" fillId="7" borderId="47" xfId="0" applyFont="1" applyFill="1" applyBorder="1" applyAlignment="1">
      <alignment horizontal="center" vertical="center"/>
    </xf>
    <xf numFmtId="0" fontId="14" fillId="7" borderId="48" xfId="0" applyFont="1" applyFill="1" applyBorder="1" applyAlignment="1">
      <alignment horizontal="center" vertical="center"/>
    </xf>
    <xf numFmtId="0" fontId="8" fillId="0" borderId="1" xfId="0" applyFont="1" applyBorder="1" applyAlignment="1">
      <alignment horizontal="center" vertical="center" wrapText="1"/>
    </xf>
    <xf numFmtId="0" fontId="9" fillId="0" borderId="14" xfId="0" applyFont="1" applyBorder="1" applyAlignment="1">
      <alignment horizontal="center" vertical="center" wrapText="1"/>
    </xf>
    <xf numFmtId="0" fontId="0" fillId="6" borderId="21" xfId="0" applyFill="1" applyBorder="1" applyAlignment="1">
      <alignment horizontal="center" vertical="center"/>
    </xf>
    <xf numFmtId="0" fontId="0" fillId="6" borderId="13" xfId="0" applyFill="1" applyBorder="1" applyAlignment="1">
      <alignment horizontal="center" vertical="center"/>
    </xf>
    <xf numFmtId="0" fontId="10" fillId="6" borderId="22" xfId="0" applyFont="1" applyFill="1" applyBorder="1" applyAlignment="1">
      <alignment horizontal="center" vertical="top"/>
    </xf>
    <xf numFmtId="0" fontId="10" fillId="6" borderId="45" xfId="0" applyFont="1" applyFill="1" applyBorder="1" applyAlignment="1">
      <alignment horizontal="center" vertical="top"/>
    </xf>
    <xf numFmtId="0" fontId="10" fillId="6" borderId="21" xfId="0" applyFont="1" applyFill="1" applyBorder="1" applyAlignment="1">
      <alignment horizontal="center" vertical="top"/>
    </xf>
    <xf numFmtId="0" fontId="10" fillId="6" borderId="12" xfId="0" applyFont="1" applyFill="1" applyBorder="1" applyAlignment="1">
      <alignment horizontal="center" vertical="top"/>
    </xf>
    <xf numFmtId="0" fontId="10" fillId="6" borderId="11" xfId="0" applyFont="1" applyFill="1" applyBorder="1" applyAlignment="1">
      <alignment horizontal="center" vertical="top"/>
    </xf>
    <xf numFmtId="0" fontId="10" fillId="6" borderId="13" xfId="0" applyFont="1" applyFill="1" applyBorder="1" applyAlignment="1">
      <alignment horizontal="center" vertical="top"/>
    </xf>
    <xf numFmtId="0" fontId="10" fillId="7" borderId="0" xfId="0" applyFont="1" applyFill="1" applyAlignment="1">
      <alignment horizontal="center" vertical="center"/>
    </xf>
    <xf numFmtId="0" fontId="0" fillId="7" borderId="0" xfId="0" applyFill="1" applyAlignment="1">
      <alignment horizontal="center" vertical="center"/>
    </xf>
    <xf numFmtId="0" fontId="10" fillId="7" borderId="0" xfId="0" applyFont="1" applyFill="1" applyAlignment="1">
      <alignment horizontal="center"/>
    </xf>
    <xf numFmtId="0" fontId="0" fillId="7" borderId="0" xfId="0" applyFill="1" applyAlignment="1">
      <alignment horizontal="center"/>
    </xf>
    <xf numFmtId="0" fontId="15" fillId="7" borderId="11" xfId="0" applyFont="1" applyFill="1" applyBorder="1" applyAlignment="1">
      <alignment horizontal="center" vertical="center"/>
    </xf>
    <xf numFmtId="0" fontId="10" fillId="6" borderId="22" xfId="0" applyFont="1" applyFill="1" applyBorder="1" applyAlignment="1">
      <alignment horizontal="center" vertical="center"/>
    </xf>
    <xf numFmtId="0" fontId="10" fillId="6" borderId="45" xfId="0" applyFont="1" applyFill="1" applyBorder="1" applyAlignment="1">
      <alignment horizontal="center" vertical="center"/>
    </xf>
    <xf numFmtId="0" fontId="10" fillId="6" borderId="21" xfId="0" applyFont="1" applyFill="1" applyBorder="1" applyAlignment="1">
      <alignment horizontal="center" vertical="center"/>
    </xf>
    <xf numFmtId="0" fontId="10" fillId="6" borderId="12" xfId="0" applyFont="1" applyFill="1" applyBorder="1" applyAlignment="1">
      <alignment horizontal="center" vertical="center"/>
    </xf>
    <xf numFmtId="0" fontId="10" fillId="6" borderId="11" xfId="0" applyFont="1" applyFill="1" applyBorder="1" applyAlignment="1">
      <alignment horizontal="center" vertical="center"/>
    </xf>
    <xf numFmtId="0" fontId="10" fillId="6" borderId="13"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3" xfId="0" applyFont="1" applyFill="1" applyBorder="1" applyAlignment="1">
      <alignment horizontal="center" vertical="center"/>
    </xf>
    <xf numFmtId="0" fontId="0" fillId="6" borderId="1" xfId="0" applyFill="1" applyBorder="1" applyAlignment="1">
      <alignment horizontal="center"/>
    </xf>
    <xf numFmtId="0" fontId="10" fillId="6" borderId="10" xfId="0" applyFont="1" applyFill="1" applyBorder="1" applyAlignment="1">
      <alignment horizontal="center" vertical="center"/>
    </xf>
    <xf numFmtId="0" fontId="10" fillId="6" borderId="0" xfId="0" applyFont="1" applyFill="1" applyAlignment="1">
      <alignment horizontal="center" vertical="center"/>
    </xf>
    <xf numFmtId="0" fontId="10" fillId="6" borderId="4"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6" fillId="3" borderId="1" xfId="0" applyFont="1" applyFill="1" applyBorder="1" applyAlignment="1">
      <alignment horizontal="center" vertical="center" wrapText="1"/>
    </xf>
    <xf numFmtId="0" fontId="7" fillId="8" borderId="43" xfId="0" applyFont="1" applyFill="1" applyBorder="1" applyAlignment="1">
      <alignment horizontal="center" vertical="center" wrapText="1"/>
    </xf>
    <xf numFmtId="0" fontId="7" fillId="8" borderId="44" xfId="0" applyFont="1" applyFill="1" applyBorder="1" applyAlignment="1">
      <alignment horizontal="center" vertical="center" wrapText="1"/>
    </xf>
    <xf numFmtId="0" fontId="15" fillId="7" borderId="14"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6" xfId="0" applyFont="1" applyFill="1" applyBorder="1" applyAlignment="1">
      <alignment horizontal="center" vertical="center"/>
    </xf>
    <xf numFmtId="0" fontId="11" fillId="7" borderId="1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6" xfId="0" applyFont="1" applyFill="1" applyBorder="1" applyAlignment="1">
      <alignment horizontal="center" vertical="center" wrapText="1"/>
    </xf>
  </cellXfs>
  <cellStyles count="2">
    <cellStyle name="Hipervínculo" xfId="1" builtinId="8"/>
    <cellStyle name="Normal" xfId="0" builtinId="0"/>
  </cellStyles>
  <dxfs count="57">
    <dxf>
      <alignmen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border outline="0">
        <top style="medium">
          <color indexed="64"/>
        </top>
      </border>
    </dxf>
    <dxf>
      <alignment vertical="center"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0"/>
        <name val="Arial"/>
        <scheme val="none"/>
      </font>
      <fill>
        <patternFill patternType="solid">
          <fgColor indexed="64"/>
          <bgColor theme="3" tint="0.399975585192419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scheme val="minor"/>
      </font>
      <fill>
        <patternFill patternType="solid">
          <fgColor indexed="64"/>
          <bgColor theme="3" tint="0.3999755851924192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scheme val="minor"/>
      </font>
      <fill>
        <patternFill patternType="solid">
          <fgColor indexed="64"/>
          <bgColor theme="3" tint="0.3999755851924192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164" formatCode="dd\-mm\-yy;@"/>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general" vertical="center" textRotation="0" wrapText="0" indent="0" justifyLastLine="0" shrinkToFit="0" readingOrder="0"/>
      <border diagonalUp="0" diagonalDown="0">
        <left style="medium">
          <color indexed="64"/>
        </left>
        <right style="thin">
          <color indexed="64"/>
        </right>
        <top/>
        <bottom style="thin">
          <color indexed="64"/>
        </bottom>
        <vertical/>
        <horizontal/>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thin">
          <color indexed="64"/>
        </top>
        <bottom style="medium">
          <color indexed="64"/>
        </bottom>
      </border>
    </dxf>
    <dxf>
      <border outline="0">
        <bottom style="medium">
          <color indexed="64"/>
        </bottom>
      </border>
    </dxf>
  </dxfs>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24</xdr:col>
      <xdr:colOff>439210</xdr:colOff>
      <xdr:row>0</xdr:row>
      <xdr:rowOff>35719</xdr:rowOff>
    </xdr:from>
    <xdr:to>
      <xdr:col>24</xdr:col>
      <xdr:colOff>1709649</xdr:colOff>
      <xdr:row>1</xdr:row>
      <xdr:rowOff>547687</xdr:rowOff>
    </xdr:to>
    <xdr:pic>
      <xdr:nvPicPr>
        <xdr:cNvPr id="3" name="Imagen 2">
          <a:extLst>
            <a:ext uri="{FF2B5EF4-FFF2-40B4-BE49-F238E27FC236}">
              <a16:creationId xmlns:a16="http://schemas.microsoft.com/office/drawing/2014/main" id="{886135A9-B499-40F7-954B-048A7EE3DDAA}"/>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349335" y="35719"/>
          <a:ext cx="1270439" cy="8929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690562</xdr:colOff>
      <xdr:row>0</xdr:row>
      <xdr:rowOff>59532</xdr:rowOff>
    </xdr:from>
    <xdr:to>
      <xdr:col>7</xdr:col>
      <xdr:colOff>1961001</xdr:colOff>
      <xdr:row>1</xdr:row>
      <xdr:rowOff>571500</xdr:rowOff>
    </xdr:to>
    <xdr:pic>
      <xdr:nvPicPr>
        <xdr:cNvPr id="3" name="Imagen 2">
          <a:extLst>
            <a:ext uri="{FF2B5EF4-FFF2-40B4-BE49-F238E27FC236}">
              <a16:creationId xmlns:a16="http://schemas.microsoft.com/office/drawing/2014/main" id="{66BC4579-49A2-4365-A9FB-D92BC0868CCE}"/>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79968" y="59532"/>
          <a:ext cx="1270439" cy="8929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190496</xdr:colOff>
      <xdr:row>0</xdr:row>
      <xdr:rowOff>59530</xdr:rowOff>
    </xdr:from>
    <xdr:to>
      <xdr:col>7</xdr:col>
      <xdr:colOff>1460935</xdr:colOff>
      <xdr:row>1</xdr:row>
      <xdr:rowOff>571498</xdr:rowOff>
    </xdr:to>
    <xdr:pic>
      <xdr:nvPicPr>
        <xdr:cNvPr id="2" name="Imagen 1">
          <a:extLst>
            <a:ext uri="{FF2B5EF4-FFF2-40B4-BE49-F238E27FC236}">
              <a16:creationId xmlns:a16="http://schemas.microsoft.com/office/drawing/2014/main" id="{21F0EA38-CDDC-42B1-BFEB-410BADC69D23}"/>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79902" y="59530"/>
          <a:ext cx="1270439" cy="8929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750089</xdr:colOff>
      <xdr:row>0</xdr:row>
      <xdr:rowOff>71436</xdr:rowOff>
    </xdr:from>
    <xdr:to>
      <xdr:col>7</xdr:col>
      <xdr:colOff>2020528</xdr:colOff>
      <xdr:row>1</xdr:row>
      <xdr:rowOff>583404</xdr:rowOff>
    </xdr:to>
    <xdr:pic>
      <xdr:nvPicPr>
        <xdr:cNvPr id="2" name="Imagen 1">
          <a:extLst>
            <a:ext uri="{FF2B5EF4-FFF2-40B4-BE49-F238E27FC236}">
              <a16:creationId xmlns:a16="http://schemas.microsoft.com/office/drawing/2014/main" id="{77D2C0E7-6C77-455D-B19C-A3FF6F32324F}"/>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90277" y="71436"/>
          <a:ext cx="1270439" cy="8929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2183606</xdr:colOff>
      <xdr:row>5</xdr:row>
      <xdr:rowOff>388144</xdr:rowOff>
    </xdr:from>
    <xdr:to>
      <xdr:col>3</xdr:col>
      <xdr:colOff>1507331</xdr:colOff>
      <xdr:row>5</xdr:row>
      <xdr:rowOff>492919</xdr:rowOff>
    </xdr:to>
    <xdr:sp macro="" textlink="">
      <xdr:nvSpPr>
        <xdr:cNvPr id="2" name="Flecha: a la derecha 1">
          <a:extLst>
            <a:ext uri="{FF2B5EF4-FFF2-40B4-BE49-F238E27FC236}">
              <a16:creationId xmlns:a16="http://schemas.microsoft.com/office/drawing/2014/main" id="{00000000-0008-0000-0500-000002000000}"/>
            </a:ext>
          </a:extLst>
        </xdr:cNvPr>
        <xdr:cNvSpPr/>
      </xdr:nvSpPr>
      <xdr:spPr>
        <a:xfrm>
          <a:off x="3481387" y="1674019"/>
          <a:ext cx="1538288" cy="104775"/>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4</xdr:col>
      <xdr:colOff>9525</xdr:colOff>
      <xdr:row>5</xdr:row>
      <xdr:rowOff>0</xdr:rowOff>
    </xdr:from>
    <xdr:to>
      <xdr:col>4</xdr:col>
      <xdr:colOff>180975</xdr:colOff>
      <xdr:row>5</xdr:row>
      <xdr:rowOff>171450</xdr:rowOff>
    </xdr:to>
    <xdr:pic>
      <xdr:nvPicPr>
        <xdr:cNvPr id="4" name="Imagen 3">
          <a:extLst>
            <a:ext uri="{FF2B5EF4-FFF2-40B4-BE49-F238E27FC236}">
              <a16:creationId xmlns:a16="http://schemas.microsoft.com/office/drawing/2014/main" id="{00000000-0008-0000-0500-000004000000}"/>
            </a:ext>
            <a:ext uri="{147F2762-F138-4A5C-976F-8EAC2B608ADB}">
              <a16:predDERef xmlns:a16="http://schemas.microsoft.com/office/drawing/2014/main" pred="{00000000-0008-0000-0500-000002000000}"/>
            </a:ext>
          </a:extLst>
        </xdr:cNvPr>
        <xdr:cNvPicPr>
          <a:picLocks noChangeAspect="1"/>
        </xdr:cNvPicPr>
      </xdr:nvPicPr>
      <xdr:blipFill>
        <a:blip xmlns:r="http://schemas.openxmlformats.org/officeDocument/2006/relationships" r:embed="rId1"/>
        <a:stretch>
          <a:fillRect/>
        </a:stretch>
      </xdr:blipFill>
      <xdr:spPr>
        <a:xfrm>
          <a:off x="8953500" y="1285875"/>
          <a:ext cx="171450" cy="1714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423317</xdr:colOff>
      <xdr:row>8</xdr:row>
      <xdr:rowOff>50765</xdr:rowOff>
    </xdr:to>
    <xdr:sp macro="" textlink="">
      <xdr:nvSpPr>
        <xdr:cNvPr id="2" name="EsriDoNotEdit">
          <a:extLst>
            <a:ext uri="{FF2B5EF4-FFF2-40B4-BE49-F238E27FC236}">
              <a16:creationId xmlns:a16="http://schemas.microsoft.com/office/drawing/2014/main" id="{00000000-0008-0000-0700-000002000000}"/>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Diccionario" displayName="Diccionario" ref="B9:Y52" totalsRowShown="0" headerRowBorderDxfId="56" tableBorderDxfId="55">
  <autoFilter ref="B9:Y52" xr:uid="{00000000-0009-0000-0100-000003000000}"/>
  <tableColumns count="24">
    <tableColumn id="1" xr3:uid="{00000000-0010-0000-0000-000001000000}" name="Feature dataset" dataDxfId="54"/>
    <tableColumn id="2" xr3:uid="{00000000-0010-0000-0000-000002000000}" name="Nombre del feature class" dataDxfId="53"/>
    <tableColumn id="3" xr3:uid="{00000000-0010-0000-0000-000003000000}" name="Alias FC" dataDxfId="52"/>
    <tableColumn id="4" xr3:uid="{00000000-0010-0000-0000-000004000000}" name="Geometría / Tipo Dato" dataDxfId="51"/>
    <tableColumn id="5" xr3:uid="{00000000-0010-0000-0000-000005000000}" name="Cantidad de elementos" dataDxfId="50"/>
    <tableColumn id="6" xr3:uid="{00000000-0010-0000-0000-000006000000}" name="Descripción" dataDxfId="49"/>
    <tableColumn id="7" xr3:uid="{00000000-0010-0000-0000-000007000000}" name="Dependencia  " dataDxfId="48"/>
    <tableColumn id="8" xr3:uid="{00000000-0010-0000-0000-000008000000}" name="Correo de contacto" dataDxfId="47"/>
    <tableColumn id="9" xr3:uid="{00000000-0010-0000-0000-000009000000}" name="Sistema de coordenadas" dataDxfId="46"/>
    <tableColumn id="10" xr3:uid="{00000000-0010-0000-0000-00000A000000}" name="Fecha de elaboración" dataDxfId="45"/>
    <tableColumn id="11" xr3:uid="{00000000-0010-0000-0000-00000B000000}" name="Topología" dataDxfId="44"/>
    <tableColumn id="12" xr3:uid="{00000000-0010-0000-0000-00000C000000}" name="Reglas topológicas" dataDxfId="43"/>
    <tableColumn id="13" xr3:uid="{00000000-0010-0000-0000-00000D000000}" name="Excepciones" dataDxfId="42"/>
    <tableColumn id="14" xr3:uid="{00000000-0010-0000-0000-00000E000000}" name="Nombre del campo" dataDxfId="41"/>
    <tableColumn id="15" xr3:uid="{00000000-0010-0000-0000-00000F000000}" name="Tipo de dato" dataDxfId="40"/>
    <tableColumn id="16" xr3:uid="{00000000-0010-0000-0000-000010000000}" name="Longitud dato" dataDxfId="39"/>
    <tableColumn id="17" xr3:uid="{00000000-0010-0000-0000-000011000000}" name="Alias Campo" dataDxfId="38"/>
    <tableColumn id="18" xr3:uid="{00000000-0010-0000-0000-000012000000}" name="Descripción del campo" dataDxfId="37"/>
    <tableColumn id="19" xr3:uid="{00000000-0010-0000-0000-000013000000}" name="Acepta nulos" dataDxfId="36"/>
    <tableColumn id="20" xr3:uid="{00000000-0010-0000-0000-000014000000}" name="Subtipo/Dominio" dataDxfId="35"/>
    <tableColumn id="21" xr3:uid="{00000000-0010-0000-0000-000015000000}" name="Feature Class_x000a_publicable" dataDxfId="34"/>
    <tableColumn id="22" xr3:uid="{00000000-0010-0000-0000-000016000000}" name="Campo publicable" dataDxfId="33"/>
    <tableColumn id="23" xr3:uid="{00000000-0010-0000-0000-000017000000}" name="Clasificación" dataDxfId="32"/>
    <tableColumn id="24" xr3:uid="{00000000-0010-0000-0000-000018000000}" name="Observaciones" dataDxfId="31"/>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Dominios" displayName="Dominios" ref="B9:H31" totalsRowShown="0" headerRowDxfId="30" headerRowBorderDxfId="29" tableBorderDxfId="28">
  <autoFilter ref="B9:H31" xr:uid="{00000000-0009-0000-0100-000001000000}"/>
  <tableColumns count="7">
    <tableColumn id="1" xr3:uid="{00000000-0010-0000-0100-000001000000}" name="Nombre dominio" dataDxfId="27"/>
    <tableColumn id="2" xr3:uid="{00000000-0010-0000-0100-000002000000}" name="Tipo dato" dataDxfId="26"/>
    <tableColumn id="3" xr3:uid="{00000000-0010-0000-0100-000003000000}" name="Valor por defecto" dataDxfId="25"/>
    <tableColumn id="4" xr3:uid="{00000000-0010-0000-0100-000004000000}" name="Descripción" dataDxfId="24"/>
    <tableColumn id="5" xr3:uid="{00000000-0010-0000-0100-000005000000}" name="Código" dataDxfId="23"/>
    <tableColumn id="6" xr3:uid="{00000000-0010-0000-0100-000006000000}" name="Nombre" dataDxfId="22"/>
    <tableColumn id="7" xr3:uid="{00000000-0010-0000-0100-000007000000}" name="Descripción Código" dataDxfId="21"/>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Subtipos" displayName="Subtipos" ref="B9:H31" totalsRowShown="0" headerRowDxfId="20" headerRowBorderDxfId="19" tableBorderDxfId="18" totalsRowBorderDxfId="17">
  <autoFilter ref="B9:H31" xr:uid="{00000000-0009-0000-0100-000002000000}"/>
  <tableColumns count="7">
    <tableColumn id="1" xr3:uid="{00000000-0010-0000-0200-000001000000}" name="Nombre de subtipo"/>
    <tableColumn id="2" xr3:uid="{00000000-0010-0000-0200-000002000000}" name="Tipo dato" dataDxfId="16"/>
    <tableColumn id="3" xr3:uid="{00000000-0010-0000-0200-000003000000}" name="Valor por defecto" dataDxfId="15"/>
    <tableColumn id="4" xr3:uid="{00000000-0010-0000-0200-000004000000}" name="Descripción" dataDxfId="14"/>
    <tableColumn id="5" xr3:uid="{00000000-0010-0000-0200-000005000000}" name="Código" dataDxfId="13"/>
    <tableColumn id="6" xr3:uid="{00000000-0010-0000-0200-000006000000}" name="Nombre" dataDxfId="12"/>
    <tableColumn id="7" xr3:uid="{00000000-0010-0000-0200-000007000000}" name="Descripción Código" dataDxfId="11"/>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a4" displayName="Tabla4" ref="B9:H10" totalsRowShown="0" headerRowDxfId="10" dataDxfId="8" headerRowBorderDxfId="9" tableBorderDxfId="7">
  <autoFilter ref="B9:H10" xr:uid="{00000000-0009-0000-0100-000004000000}"/>
  <tableColumns count="7">
    <tableColumn id="1" xr3:uid="{00000000-0010-0000-0300-000001000000}" name="Nombre imagen" dataDxfId="6"/>
    <tableColumn id="2" xr3:uid="{00000000-0010-0000-0300-000002000000}" name="Dependencia  " dataDxfId="5"/>
    <tableColumn id="3" xr3:uid="{00000000-0010-0000-0300-000003000000}" name="Correo de contacto" dataDxfId="4"/>
    <tableColumn id="4" xr3:uid="{00000000-0010-0000-0300-000004000000}" name="Descripción" dataDxfId="3"/>
    <tableColumn id="5" xr3:uid="{00000000-0010-0000-0300-000005000000}" name="Imagen publicable" dataDxfId="2"/>
    <tableColumn id="6" xr3:uid="{00000000-0010-0000-0300-000006000000}" name="Clasificación" dataDxfId="1"/>
    <tableColumn id="7" xr3:uid="{00000000-0010-0000-0300-000007000000}" name="Observaciones"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istemas.informacion.territorial@medellin.gov.co" TargetMode="External"/><Relationship Id="rId1" Type="http://schemas.openxmlformats.org/officeDocument/2006/relationships/hyperlink" Target="mailto:sistemas.informacion.territorial@medellin.gov.co"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52"/>
  <sheetViews>
    <sheetView tabSelected="1" topLeftCell="A10" zoomScale="80" zoomScaleNormal="80" workbookViewId="0">
      <selection activeCell="J11" sqref="J11"/>
    </sheetView>
  </sheetViews>
  <sheetFormatPr baseColWidth="10" defaultColWidth="10.875" defaultRowHeight="15.75" x14ac:dyDescent="0.25"/>
  <cols>
    <col min="1" max="1" width="3.375" style="7" customWidth="1"/>
    <col min="2" max="2" width="20.875" style="7" customWidth="1"/>
    <col min="3" max="3" width="34.125" style="7" customWidth="1"/>
    <col min="4" max="4" width="21.5" style="106" customWidth="1"/>
    <col min="5" max="5" width="23.125" style="9" customWidth="1"/>
    <col min="6" max="6" width="23.875" style="9" customWidth="1"/>
    <col min="7" max="7" width="32.375" style="7" customWidth="1"/>
    <col min="8" max="8" width="36.5" style="7" customWidth="1"/>
    <col min="9" max="9" width="32.375" style="7" customWidth="1"/>
    <col min="10" max="10" width="25.5" style="7" customWidth="1"/>
    <col min="11" max="11" width="22.5" style="9" customWidth="1"/>
    <col min="12" max="12" width="12.125" style="9" customWidth="1"/>
    <col min="13" max="13" width="22.625" style="7" customWidth="1"/>
    <col min="14" max="14" width="18.875" style="7" customWidth="1"/>
    <col min="15" max="15" width="29.5" style="7" customWidth="1"/>
    <col min="16" max="16" width="22.875" style="7" bestFit="1" customWidth="1"/>
    <col min="17" max="17" width="15.5" style="7" customWidth="1"/>
    <col min="18" max="18" width="29.625" style="7" customWidth="1"/>
    <col min="19" max="19" width="34.125" style="7" bestFit="1" customWidth="1"/>
    <col min="20" max="20" width="15" style="7" customWidth="1"/>
    <col min="21" max="21" width="23.375" style="7" bestFit="1" customWidth="1"/>
    <col min="22" max="22" width="15.875" style="106" bestFit="1" customWidth="1"/>
    <col min="23" max="23" width="19.375" style="106" customWidth="1"/>
    <col min="24" max="24" width="27.875" style="106" customWidth="1"/>
    <col min="25" max="25" width="28.125" style="30" customWidth="1"/>
    <col min="26" max="16384" width="10.875" style="7"/>
  </cols>
  <sheetData>
    <row r="1" spans="2:26" ht="30" customHeight="1" x14ac:dyDescent="0.25">
      <c r="B1" s="143" t="s">
        <v>0</v>
      </c>
      <c r="C1" s="144"/>
      <c r="D1" s="147" t="s">
        <v>1</v>
      </c>
      <c r="E1" s="148"/>
      <c r="F1" s="148"/>
      <c r="G1" s="148"/>
      <c r="H1" s="148"/>
      <c r="I1" s="148"/>
      <c r="J1" s="148"/>
      <c r="K1" s="148"/>
      <c r="L1" s="148"/>
      <c r="M1" s="148"/>
      <c r="N1" s="148"/>
      <c r="O1" s="148"/>
      <c r="P1" s="148"/>
      <c r="Q1" s="148"/>
      <c r="R1" s="148"/>
      <c r="S1" s="148"/>
      <c r="T1" s="148"/>
      <c r="U1" s="148"/>
      <c r="V1" s="148"/>
      <c r="W1" s="148"/>
      <c r="X1" s="149"/>
      <c r="Y1" s="145"/>
    </row>
    <row r="2" spans="2:26" ht="50.1" customHeight="1" x14ac:dyDescent="0.25">
      <c r="B2" s="143" t="s">
        <v>2</v>
      </c>
      <c r="C2" s="144"/>
      <c r="D2" s="150" t="s">
        <v>3</v>
      </c>
      <c r="E2" s="151"/>
      <c r="F2" s="151"/>
      <c r="G2" s="151"/>
      <c r="H2" s="151"/>
      <c r="I2" s="151"/>
      <c r="J2" s="151"/>
      <c r="K2" s="151"/>
      <c r="L2" s="151"/>
      <c r="M2" s="151"/>
      <c r="N2" s="151"/>
      <c r="O2" s="151"/>
      <c r="P2" s="151"/>
      <c r="Q2" s="151"/>
      <c r="R2" s="151"/>
      <c r="S2" s="151"/>
      <c r="T2" s="151"/>
      <c r="U2" s="151"/>
      <c r="V2" s="151"/>
      <c r="W2" s="151"/>
      <c r="X2" s="152"/>
      <c r="Y2" s="146"/>
    </row>
    <row r="3" spans="2:26" ht="10.5" customHeight="1" x14ac:dyDescent="0.25"/>
    <row r="4" spans="2:26" ht="18.75" customHeight="1" x14ac:dyDescent="0.25">
      <c r="B4" s="153" t="s">
        <v>4</v>
      </c>
      <c r="C4" s="154"/>
      <c r="D4" s="154"/>
      <c r="E4" s="154"/>
      <c r="F4" s="154"/>
      <c r="G4" s="154"/>
      <c r="H4" s="154"/>
      <c r="I4" s="154"/>
      <c r="J4" s="154"/>
      <c r="K4" s="154"/>
      <c r="L4" s="154"/>
      <c r="M4" s="154"/>
      <c r="N4" s="154"/>
      <c r="O4" s="154"/>
      <c r="P4" s="154"/>
      <c r="Q4" s="154"/>
      <c r="R4" s="154"/>
      <c r="S4" s="154"/>
      <c r="T4" s="154"/>
      <c r="U4" s="154"/>
      <c r="V4" s="154"/>
      <c r="W4" s="154"/>
      <c r="X4" s="154"/>
      <c r="Y4" s="154"/>
    </row>
    <row r="5" spans="2:26" ht="9" customHeight="1" x14ac:dyDescent="0.25"/>
    <row r="6" spans="2:26" ht="18.75" customHeight="1" x14ac:dyDescent="0.3">
      <c r="B6" s="155" t="s">
        <v>5</v>
      </c>
      <c r="C6" s="156"/>
      <c r="D6" s="156"/>
      <c r="E6" s="156"/>
      <c r="F6" s="156"/>
      <c r="G6" s="156"/>
      <c r="H6" s="156"/>
      <c r="I6" s="156"/>
      <c r="J6" s="156"/>
      <c r="K6" s="156"/>
      <c r="L6" s="156"/>
      <c r="M6" s="156"/>
      <c r="N6" s="156"/>
      <c r="O6" s="156"/>
      <c r="P6" s="156"/>
      <c r="Q6" s="156"/>
      <c r="R6" s="156"/>
      <c r="S6" s="156"/>
      <c r="T6" s="156"/>
      <c r="U6" s="156"/>
      <c r="V6" s="156"/>
      <c r="W6" s="156"/>
      <c r="X6" s="156"/>
      <c r="Y6" s="156"/>
    </row>
    <row r="7" spans="2:26" ht="7.5" customHeight="1" thickBot="1" x14ac:dyDescent="0.3"/>
    <row r="8" spans="2:26" ht="29.1" customHeight="1" thickBot="1" x14ac:dyDescent="0.3">
      <c r="B8" s="140" t="s">
        <v>6</v>
      </c>
      <c r="C8" s="141"/>
      <c r="D8" s="141"/>
      <c r="E8" s="141"/>
      <c r="F8" s="141"/>
      <c r="G8" s="141"/>
      <c r="H8" s="141"/>
      <c r="I8" s="142"/>
      <c r="J8" s="140" t="s">
        <v>7</v>
      </c>
      <c r="K8" s="141"/>
      <c r="L8" s="141"/>
      <c r="M8" s="141"/>
      <c r="N8" s="142"/>
      <c r="O8" s="140" t="s">
        <v>8</v>
      </c>
      <c r="P8" s="141"/>
      <c r="Q8" s="141"/>
      <c r="R8" s="141"/>
      <c r="S8" s="141"/>
      <c r="T8" s="141"/>
      <c r="U8" s="142"/>
      <c r="V8" s="140" t="s">
        <v>9</v>
      </c>
      <c r="W8" s="141"/>
      <c r="X8" s="141"/>
      <c r="Y8" s="142"/>
    </row>
    <row r="9" spans="2:26" ht="38.1" customHeight="1" thickBot="1" x14ac:dyDescent="0.3">
      <c r="B9" s="89" t="s">
        <v>10</v>
      </c>
      <c r="C9" s="90" t="s">
        <v>11</v>
      </c>
      <c r="D9" s="91" t="s">
        <v>12</v>
      </c>
      <c r="E9" s="91" t="s">
        <v>13</v>
      </c>
      <c r="F9" s="91" t="s">
        <v>14</v>
      </c>
      <c r="G9" s="90" t="s">
        <v>15</v>
      </c>
      <c r="H9" s="92" t="s">
        <v>16</v>
      </c>
      <c r="I9" s="93" t="s">
        <v>17</v>
      </c>
      <c r="J9" s="94" t="s">
        <v>18</v>
      </c>
      <c r="K9" s="91" t="s">
        <v>19</v>
      </c>
      <c r="L9" s="91" t="s">
        <v>20</v>
      </c>
      <c r="M9" s="90" t="s">
        <v>21</v>
      </c>
      <c r="N9" s="90" t="s">
        <v>22</v>
      </c>
      <c r="O9" s="94" t="s">
        <v>23</v>
      </c>
      <c r="P9" s="90" t="s">
        <v>24</v>
      </c>
      <c r="Q9" s="90" t="s">
        <v>25</v>
      </c>
      <c r="R9" s="90" t="s">
        <v>26</v>
      </c>
      <c r="S9" s="90" t="s">
        <v>27</v>
      </c>
      <c r="T9" s="90" t="s">
        <v>28</v>
      </c>
      <c r="U9" s="93" t="s">
        <v>29</v>
      </c>
      <c r="V9" s="109" t="s">
        <v>30</v>
      </c>
      <c r="W9" s="109" t="s">
        <v>31</v>
      </c>
      <c r="X9" s="91" t="s">
        <v>32</v>
      </c>
      <c r="Y9" s="92" t="s">
        <v>33</v>
      </c>
    </row>
    <row r="10" spans="2:26" ht="292.5" customHeight="1" thickBot="1" x14ac:dyDescent="0.3">
      <c r="B10" s="83" t="s">
        <v>168</v>
      </c>
      <c r="C10" s="62" t="s">
        <v>176</v>
      </c>
      <c r="D10" s="139" t="s">
        <v>177</v>
      </c>
      <c r="E10" s="75" t="s">
        <v>69</v>
      </c>
      <c r="F10" s="82">
        <v>7</v>
      </c>
      <c r="G10" s="65" t="s">
        <v>175</v>
      </c>
      <c r="H10" s="29" t="s">
        <v>78</v>
      </c>
      <c r="I10" s="138" t="s">
        <v>169</v>
      </c>
      <c r="J10" s="73" t="s">
        <v>178</v>
      </c>
      <c r="K10" s="113">
        <v>45698</v>
      </c>
      <c r="L10" s="22" t="s">
        <v>58</v>
      </c>
      <c r="M10" s="65" t="s">
        <v>170</v>
      </c>
      <c r="N10" s="66"/>
      <c r="O10" s="137" t="s">
        <v>171</v>
      </c>
      <c r="P10" s="21" t="s">
        <v>56</v>
      </c>
      <c r="Q10" s="118">
        <v>1</v>
      </c>
      <c r="R10" s="137" t="s">
        <v>39</v>
      </c>
      <c r="S10" s="6" t="s">
        <v>173</v>
      </c>
      <c r="T10" s="22" t="s">
        <v>65</v>
      </c>
      <c r="U10" s="32"/>
      <c r="V10" s="110" t="s">
        <v>57</v>
      </c>
      <c r="W10" s="28" t="s">
        <v>57</v>
      </c>
      <c r="X10" s="10" t="s">
        <v>72</v>
      </c>
      <c r="Y10" s="87"/>
      <c r="Z10" s="30"/>
    </row>
    <row r="11" spans="2:26" ht="257.25" customHeight="1" x14ac:dyDescent="0.25">
      <c r="B11" s="83" t="s">
        <v>168</v>
      </c>
      <c r="C11" s="62" t="s">
        <v>176</v>
      </c>
      <c r="D11" s="139" t="s">
        <v>177</v>
      </c>
      <c r="E11" s="75" t="s">
        <v>69</v>
      </c>
      <c r="F11" s="82">
        <v>7</v>
      </c>
      <c r="G11" s="65" t="s">
        <v>175</v>
      </c>
      <c r="H11" s="29" t="s">
        <v>78</v>
      </c>
      <c r="I11" s="138" t="s">
        <v>169</v>
      </c>
      <c r="J11" s="73" t="s">
        <v>178</v>
      </c>
      <c r="K11" s="113">
        <v>45699</v>
      </c>
      <c r="L11" s="22" t="s">
        <v>58</v>
      </c>
      <c r="M11" s="13" t="s">
        <v>170</v>
      </c>
      <c r="N11" s="23"/>
      <c r="O11" s="137" t="s">
        <v>172</v>
      </c>
      <c r="P11" s="21" t="s">
        <v>56</v>
      </c>
      <c r="Q11" s="118">
        <v>30</v>
      </c>
      <c r="R11" s="137" t="s">
        <v>40</v>
      </c>
      <c r="S11" s="6" t="s">
        <v>174</v>
      </c>
      <c r="T11" s="22" t="s">
        <v>65</v>
      </c>
      <c r="U11" s="32"/>
      <c r="V11" s="110" t="s">
        <v>57</v>
      </c>
      <c r="W11" s="28" t="s">
        <v>57</v>
      </c>
      <c r="X11" s="10" t="s">
        <v>72</v>
      </c>
      <c r="Y11" s="29"/>
      <c r="Z11" s="30"/>
    </row>
    <row r="12" spans="2:26" ht="17.100000000000001" customHeight="1" x14ac:dyDescent="0.25">
      <c r="B12" s="104"/>
      <c r="C12" s="105"/>
      <c r="D12" s="107"/>
      <c r="E12" s="75" t="s">
        <v>34</v>
      </c>
      <c r="F12" s="31"/>
      <c r="G12" s="13"/>
      <c r="H12" s="29" t="s">
        <v>34</v>
      </c>
      <c r="I12" s="77"/>
      <c r="J12" s="73" t="s">
        <v>34</v>
      </c>
      <c r="K12" s="114"/>
      <c r="L12" s="22" t="s">
        <v>34</v>
      </c>
      <c r="M12" s="13"/>
      <c r="N12" s="23"/>
      <c r="O12" s="39"/>
      <c r="P12" s="21" t="s">
        <v>34</v>
      </c>
      <c r="Q12" s="118"/>
      <c r="R12" s="39"/>
      <c r="S12" s="34"/>
      <c r="T12" s="22" t="s">
        <v>34</v>
      </c>
      <c r="U12" s="32"/>
      <c r="V12" s="110" t="s">
        <v>34</v>
      </c>
      <c r="W12" s="28" t="s">
        <v>34</v>
      </c>
      <c r="X12" s="10" t="s">
        <v>34</v>
      </c>
      <c r="Y12" s="29"/>
      <c r="Z12" s="30"/>
    </row>
    <row r="13" spans="2:26" ht="17.100000000000001" customHeight="1" x14ac:dyDescent="0.25">
      <c r="B13" s="104"/>
      <c r="C13" s="105"/>
      <c r="D13" s="107"/>
      <c r="E13" s="75" t="s">
        <v>34</v>
      </c>
      <c r="F13" s="31"/>
      <c r="G13" s="67"/>
      <c r="H13" s="29" t="s">
        <v>34</v>
      </c>
      <c r="I13" s="77"/>
      <c r="J13" s="73" t="s">
        <v>34</v>
      </c>
      <c r="K13" s="114"/>
      <c r="L13" s="22" t="s">
        <v>34</v>
      </c>
      <c r="M13" s="13"/>
      <c r="N13" s="23"/>
      <c r="O13" s="39"/>
      <c r="P13" s="21" t="s">
        <v>34</v>
      </c>
      <c r="Q13" s="118"/>
      <c r="R13" s="40"/>
      <c r="S13" s="34"/>
      <c r="T13" s="22" t="s">
        <v>34</v>
      </c>
      <c r="U13" s="32"/>
      <c r="V13" s="110" t="s">
        <v>34</v>
      </c>
      <c r="W13" s="28" t="s">
        <v>34</v>
      </c>
      <c r="X13" s="10" t="s">
        <v>34</v>
      </c>
      <c r="Y13" s="29"/>
      <c r="Z13" s="30"/>
    </row>
    <row r="14" spans="2:26" ht="17.100000000000001" customHeight="1" x14ac:dyDescent="0.25">
      <c r="B14" s="104"/>
      <c r="C14" s="105"/>
      <c r="D14" s="107"/>
      <c r="E14" s="75" t="s">
        <v>34</v>
      </c>
      <c r="F14" s="31"/>
      <c r="G14" s="13"/>
      <c r="H14" s="29" t="s">
        <v>34</v>
      </c>
      <c r="I14" s="77"/>
      <c r="J14" s="73" t="s">
        <v>34</v>
      </c>
      <c r="K14" s="114"/>
      <c r="L14" s="22" t="s">
        <v>34</v>
      </c>
      <c r="M14" s="13"/>
      <c r="N14" s="23"/>
      <c r="O14" s="39"/>
      <c r="P14" s="21" t="s">
        <v>34</v>
      </c>
      <c r="Q14" s="118"/>
      <c r="R14" s="40"/>
      <c r="S14" s="34"/>
      <c r="T14" s="22" t="s">
        <v>34</v>
      </c>
      <c r="U14" s="32"/>
      <c r="V14" s="110" t="s">
        <v>34</v>
      </c>
      <c r="W14" s="28" t="s">
        <v>34</v>
      </c>
      <c r="X14" s="10" t="s">
        <v>34</v>
      </c>
      <c r="Y14" s="29"/>
      <c r="Z14" s="30"/>
    </row>
    <row r="15" spans="2:26" ht="17.100000000000001" customHeight="1" x14ac:dyDescent="0.25">
      <c r="B15" s="85"/>
      <c r="C15" s="105"/>
      <c r="D15" s="108"/>
      <c r="E15" s="75" t="s">
        <v>34</v>
      </c>
      <c r="F15" s="42"/>
      <c r="G15" s="67"/>
      <c r="H15" s="29" t="s">
        <v>34</v>
      </c>
      <c r="I15" s="77"/>
      <c r="J15" s="73" t="s">
        <v>34</v>
      </c>
      <c r="K15" s="114"/>
      <c r="L15" s="22" t="s">
        <v>34</v>
      </c>
      <c r="M15" s="63"/>
      <c r="N15" s="64"/>
      <c r="O15" s="39"/>
      <c r="P15" s="21" t="s">
        <v>34</v>
      </c>
      <c r="Q15" s="118"/>
      <c r="R15" s="33"/>
      <c r="S15" s="34"/>
      <c r="T15" s="22" t="s">
        <v>34</v>
      </c>
      <c r="U15" s="32"/>
      <c r="V15" s="110" t="s">
        <v>34</v>
      </c>
      <c r="W15" s="28" t="s">
        <v>34</v>
      </c>
      <c r="X15" s="10" t="s">
        <v>34</v>
      </c>
      <c r="Y15" s="29"/>
      <c r="Z15" s="30"/>
    </row>
    <row r="16" spans="2:26" ht="17.100000000000001" customHeight="1" x14ac:dyDescent="0.25">
      <c r="B16" s="86"/>
      <c r="C16" s="43"/>
      <c r="D16" s="10"/>
      <c r="E16" s="75" t="s">
        <v>34</v>
      </c>
      <c r="F16" s="41"/>
      <c r="G16" s="70"/>
      <c r="H16" s="29" t="s">
        <v>34</v>
      </c>
      <c r="I16" s="78"/>
      <c r="J16" s="73" t="s">
        <v>34</v>
      </c>
      <c r="K16" s="115"/>
      <c r="L16" s="22" t="s">
        <v>34</v>
      </c>
      <c r="M16" s="70"/>
      <c r="N16" s="71"/>
      <c r="O16" s="119"/>
      <c r="P16" s="21" t="s">
        <v>34</v>
      </c>
      <c r="Q16" s="120"/>
      <c r="R16" s="11"/>
      <c r="S16" s="121"/>
      <c r="T16" s="22" t="s">
        <v>34</v>
      </c>
      <c r="U16" s="68"/>
      <c r="V16" s="110" t="s">
        <v>34</v>
      </c>
      <c r="W16" s="28" t="s">
        <v>34</v>
      </c>
      <c r="X16" s="10" t="s">
        <v>34</v>
      </c>
      <c r="Y16" s="74"/>
    </row>
    <row r="17" spans="2:25" ht="17.100000000000001" customHeight="1" x14ac:dyDescent="0.25">
      <c r="B17" s="86"/>
      <c r="C17" s="43"/>
      <c r="D17" s="10"/>
      <c r="E17" s="75" t="s">
        <v>34</v>
      </c>
      <c r="F17" s="41"/>
      <c r="G17" s="70"/>
      <c r="H17" s="29" t="s">
        <v>34</v>
      </c>
      <c r="I17" s="78"/>
      <c r="J17" s="73" t="s">
        <v>34</v>
      </c>
      <c r="K17" s="115"/>
      <c r="L17" s="22" t="s">
        <v>34</v>
      </c>
      <c r="M17" s="70"/>
      <c r="N17" s="71"/>
      <c r="O17" s="119"/>
      <c r="P17" s="21" t="s">
        <v>34</v>
      </c>
      <c r="Q17" s="120"/>
      <c r="R17" s="11"/>
      <c r="S17" s="121"/>
      <c r="T17" s="22" t="s">
        <v>34</v>
      </c>
      <c r="U17" s="68"/>
      <c r="V17" s="110" t="s">
        <v>34</v>
      </c>
      <c r="W17" s="28" t="s">
        <v>34</v>
      </c>
      <c r="X17" s="10" t="s">
        <v>34</v>
      </c>
      <c r="Y17" s="74"/>
    </row>
    <row r="18" spans="2:25" ht="17.100000000000001" customHeight="1" x14ac:dyDescent="0.25">
      <c r="B18" s="86"/>
      <c r="C18" s="43"/>
      <c r="D18" s="10"/>
      <c r="E18" s="75" t="s">
        <v>34</v>
      </c>
      <c r="F18" s="41"/>
      <c r="G18" s="70"/>
      <c r="H18" s="29" t="s">
        <v>34</v>
      </c>
      <c r="I18" s="78"/>
      <c r="J18" s="73" t="s">
        <v>34</v>
      </c>
      <c r="K18" s="115"/>
      <c r="L18" s="22" t="s">
        <v>34</v>
      </c>
      <c r="M18" s="70"/>
      <c r="N18" s="71"/>
      <c r="O18" s="119"/>
      <c r="P18" s="21" t="s">
        <v>34</v>
      </c>
      <c r="Q18" s="120"/>
      <c r="R18" s="119"/>
      <c r="S18" s="121"/>
      <c r="T18" s="22" t="s">
        <v>34</v>
      </c>
      <c r="U18" s="68"/>
      <c r="V18" s="110" t="s">
        <v>34</v>
      </c>
      <c r="W18" s="28" t="s">
        <v>34</v>
      </c>
      <c r="X18" s="10" t="s">
        <v>34</v>
      </c>
      <c r="Y18" s="74"/>
    </row>
    <row r="19" spans="2:25" ht="17.100000000000001" customHeight="1" x14ac:dyDescent="0.25">
      <c r="B19" s="86"/>
      <c r="C19" s="43"/>
      <c r="D19" s="10"/>
      <c r="E19" s="75" t="s">
        <v>34</v>
      </c>
      <c r="F19" s="41"/>
      <c r="G19" s="70"/>
      <c r="H19" s="29" t="s">
        <v>34</v>
      </c>
      <c r="I19" s="78"/>
      <c r="J19" s="73" t="s">
        <v>34</v>
      </c>
      <c r="K19" s="115"/>
      <c r="L19" s="22" t="s">
        <v>34</v>
      </c>
      <c r="M19" s="70"/>
      <c r="N19" s="71"/>
      <c r="O19" s="119"/>
      <c r="P19" s="21" t="s">
        <v>34</v>
      </c>
      <c r="Q19" s="120"/>
      <c r="R19" s="119"/>
      <c r="S19" s="121"/>
      <c r="T19" s="22" t="s">
        <v>34</v>
      </c>
      <c r="U19" s="68"/>
      <c r="V19" s="110" t="s">
        <v>34</v>
      </c>
      <c r="W19" s="28" t="s">
        <v>34</v>
      </c>
      <c r="X19" s="10" t="s">
        <v>34</v>
      </c>
      <c r="Y19" s="74"/>
    </row>
    <row r="20" spans="2:25" ht="17.100000000000001" customHeight="1" x14ac:dyDescent="0.25">
      <c r="B20" s="86"/>
      <c r="C20" s="43"/>
      <c r="D20" s="10"/>
      <c r="E20" s="75" t="s">
        <v>34</v>
      </c>
      <c r="F20" s="41"/>
      <c r="G20" s="70"/>
      <c r="H20" s="29" t="s">
        <v>34</v>
      </c>
      <c r="I20" s="78"/>
      <c r="J20" s="73" t="s">
        <v>34</v>
      </c>
      <c r="K20" s="115"/>
      <c r="L20" s="22" t="s">
        <v>34</v>
      </c>
      <c r="M20" s="70"/>
      <c r="N20" s="71"/>
      <c r="O20" s="119"/>
      <c r="P20" s="21" t="s">
        <v>34</v>
      </c>
      <c r="Q20" s="120"/>
      <c r="R20" s="119"/>
      <c r="S20" s="121"/>
      <c r="T20" s="22" t="s">
        <v>34</v>
      </c>
      <c r="U20" s="68"/>
      <c r="V20" s="110" t="s">
        <v>34</v>
      </c>
      <c r="W20" s="28" t="s">
        <v>34</v>
      </c>
      <c r="X20" s="10" t="s">
        <v>34</v>
      </c>
      <c r="Y20" s="74"/>
    </row>
    <row r="21" spans="2:25" ht="17.100000000000001" customHeight="1" x14ac:dyDescent="0.25">
      <c r="B21" s="86"/>
      <c r="C21" s="43"/>
      <c r="D21" s="37"/>
      <c r="E21" s="75" t="s">
        <v>34</v>
      </c>
      <c r="F21" s="41"/>
      <c r="G21" s="70"/>
      <c r="H21" s="29" t="s">
        <v>34</v>
      </c>
      <c r="I21" s="79"/>
      <c r="J21" s="73" t="s">
        <v>34</v>
      </c>
      <c r="K21" s="115"/>
      <c r="L21" s="22" t="s">
        <v>34</v>
      </c>
      <c r="M21" s="70"/>
      <c r="N21" s="71"/>
      <c r="O21" s="40"/>
      <c r="P21" s="21" t="s">
        <v>34</v>
      </c>
      <c r="Q21" s="122"/>
      <c r="R21" s="11"/>
      <c r="S21" s="40"/>
      <c r="T21" s="22" t="s">
        <v>34</v>
      </c>
      <c r="U21" s="24"/>
      <c r="V21" s="110" t="s">
        <v>34</v>
      </c>
      <c r="W21" s="28" t="s">
        <v>34</v>
      </c>
      <c r="X21" s="10" t="s">
        <v>34</v>
      </c>
      <c r="Y21" s="74"/>
    </row>
    <row r="22" spans="2:25" ht="17.100000000000001" customHeight="1" x14ac:dyDescent="0.25">
      <c r="B22" s="86"/>
      <c r="C22" s="43"/>
      <c r="D22" s="37"/>
      <c r="E22" s="75" t="s">
        <v>34</v>
      </c>
      <c r="F22" s="41"/>
      <c r="G22" s="70"/>
      <c r="H22" s="29" t="s">
        <v>34</v>
      </c>
      <c r="I22" s="80"/>
      <c r="J22" s="73" t="s">
        <v>34</v>
      </c>
      <c r="K22" s="115"/>
      <c r="L22" s="22" t="s">
        <v>34</v>
      </c>
      <c r="M22" s="70"/>
      <c r="N22" s="71"/>
      <c r="O22" s="40"/>
      <c r="P22" s="21" t="s">
        <v>34</v>
      </c>
      <c r="Q22" s="122"/>
      <c r="R22" s="11"/>
      <c r="S22" s="40"/>
      <c r="T22" s="22" t="s">
        <v>34</v>
      </c>
      <c r="U22" s="24"/>
      <c r="V22" s="110" t="s">
        <v>34</v>
      </c>
      <c r="W22" s="28" t="s">
        <v>34</v>
      </c>
      <c r="X22" s="10" t="s">
        <v>34</v>
      </c>
      <c r="Y22" s="74"/>
    </row>
    <row r="23" spans="2:25" ht="17.100000000000001" customHeight="1" x14ac:dyDescent="0.25">
      <c r="B23" s="86"/>
      <c r="C23" s="43"/>
      <c r="D23" s="37"/>
      <c r="E23" s="75" t="s">
        <v>34</v>
      </c>
      <c r="F23" s="41"/>
      <c r="G23" s="70"/>
      <c r="H23" s="13" t="s">
        <v>34</v>
      </c>
      <c r="I23" s="81"/>
      <c r="J23" s="73" t="s">
        <v>34</v>
      </c>
      <c r="K23" s="115"/>
      <c r="L23" s="22" t="s">
        <v>34</v>
      </c>
      <c r="M23" s="70"/>
      <c r="N23" s="71"/>
      <c r="O23" s="39"/>
      <c r="P23" s="21" t="s">
        <v>34</v>
      </c>
      <c r="Q23" s="122"/>
      <c r="R23" s="39"/>
      <c r="S23" s="123"/>
      <c r="T23" s="22" t="s">
        <v>34</v>
      </c>
      <c r="U23" s="24"/>
      <c r="V23" s="110" t="s">
        <v>34</v>
      </c>
      <c r="W23" s="28" t="s">
        <v>34</v>
      </c>
      <c r="X23" s="10" t="s">
        <v>34</v>
      </c>
      <c r="Y23" s="74"/>
    </row>
    <row r="24" spans="2:25" ht="17.100000000000001" customHeight="1" x14ac:dyDescent="0.25">
      <c r="B24" s="86"/>
      <c r="C24" s="43"/>
      <c r="D24" s="37"/>
      <c r="E24" s="75" t="s">
        <v>34</v>
      </c>
      <c r="F24" s="41"/>
      <c r="G24" s="70"/>
      <c r="H24" s="29" t="s">
        <v>34</v>
      </c>
      <c r="I24" s="79"/>
      <c r="J24" s="73" t="s">
        <v>34</v>
      </c>
      <c r="K24" s="115"/>
      <c r="L24" s="22" t="s">
        <v>34</v>
      </c>
      <c r="M24" s="70"/>
      <c r="N24" s="71"/>
      <c r="O24" s="39"/>
      <c r="P24" s="21" t="s">
        <v>34</v>
      </c>
      <c r="Q24" s="122"/>
      <c r="R24" s="40"/>
      <c r="S24" s="123"/>
      <c r="T24" s="22" t="s">
        <v>34</v>
      </c>
      <c r="U24" s="24"/>
      <c r="V24" s="110" t="s">
        <v>34</v>
      </c>
      <c r="W24" s="28" t="s">
        <v>34</v>
      </c>
      <c r="X24" s="10" t="s">
        <v>34</v>
      </c>
      <c r="Y24" s="74"/>
    </row>
    <row r="25" spans="2:25" ht="17.100000000000001" customHeight="1" x14ac:dyDescent="0.25">
      <c r="B25" s="86"/>
      <c r="C25" s="43"/>
      <c r="D25" s="37"/>
      <c r="E25" s="75" t="s">
        <v>34</v>
      </c>
      <c r="F25" s="41"/>
      <c r="G25" s="70"/>
      <c r="H25" s="29" t="s">
        <v>34</v>
      </c>
      <c r="I25" s="80"/>
      <c r="J25" s="73" t="s">
        <v>34</v>
      </c>
      <c r="K25" s="115"/>
      <c r="L25" s="22" t="s">
        <v>34</v>
      </c>
      <c r="M25" s="70"/>
      <c r="N25" s="71"/>
      <c r="O25" s="39"/>
      <c r="P25" s="21" t="s">
        <v>34</v>
      </c>
      <c r="Q25" s="122"/>
      <c r="R25" s="39"/>
      <c r="S25" s="123"/>
      <c r="T25" s="22" t="s">
        <v>34</v>
      </c>
      <c r="U25" s="35"/>
      <c r="V25" s="110" t="s">
        <v>34</v>
      </c>
      <c r="W25" s="28" t="s">
        <v>34</v>
      </c>
      <c r="X25" s="10" t="s">
        <v>34</v>
      </c>
      <c r="Y25" s="74"/>
    </row>
    <row r="26" spans="2:25" ht="17.100000000000001" customHeight="1" x14ac:dyDescent="0.25">
      <c r="B26" s="86"/>
      <c r="C26" s="43"/>
      <c r="D26" s="37"/>
      <c r="E26" s="75" t="s">
        <v>34</v>
      </c>
      <c r="F26" s="41"/>
      <c r="G26" s="70"/>
      <c r="H26" s="29" t="s">
        <v>34</v>
      </c>
      <c r="I26" s="80"/>
      <c r="J26" s="73" t="s">
        <v>34</v>
      </c>
      <c r="K26" s="115"/>
      <c r="L26" s="22" t="s">
        <v>34</v>
      </c>
      <c r="M26" s="70"/>
      <c r="N26" s="71"/>
      <c r="O26" s="39"/>
      <c r="P26" s="21" t="s">
        <v>34</v>
      </c>
      <c r="Q26" s="122"/>
      <c r="R26" s="4"/>
      <c r="S26" s="40"/>
      <c r="T26" s="22" t="s">
        <v>34</v>
      </c>
      <c r="U26" s="24"/>
      <c r="V26" s="110" t="s">
        <v>34</v>
      </c>
      <c r="W26" s="28" t="s">
        <v>34</v>
      </c>
      <c r="X26" s="10" t="s">
        <v>34</v>
      </c>
      <c r="Y26" s="74"/>
    </row>
    <row r="27" spans="2:25" ht="17.100000000000001" customHeight="1" x14ac:dyDescent="0.25">
      <c r="B27" s="86"/>
      <c r="C27" s="43"/>
      <c r="D27" s="37"/>
      <c r="E27" s="75" t="s">
        <v>34</v>
      </c>
      <c r="F27" s="41"/>
      <c r="G27" s="70"/>
      <c r="H27" s="29" t="s">
        <v>34</v>
      </c>
      <c r="I27" s="80"/>
      <c r="J27" s="73" t="s">
        <v>34</v>
      </c>
      <c r="K27" s="115"/>
      <c r="L27" s="22" t="s">
        <v>34</v>
      </c>
      <c r="M27" s="70"/>
      <c r="N27" s="71"/>
      <c r="O27" s="39"/>
      <c r="P27" s="21" t="s">
        <v>34</v>
      </c>
      <c r="Q27" s="122"/>
      <c r="R27" s="4"/>
      <c r="S27" s="40"/>
      <c r="T27" s="22" t="s">
        <v>34</v>
      </c>
      <c r="U27" s="24"/>
      <c r="V27" s="110" t="s">
        <v>34</v>
      </c>
      <c r="W27" s="28" t="s">
        <v>34</v>
      </c>
      <c r="X27" s="10" t="s">
        <v>34</v>
      </c>
      <c r="Y27" s="74"/>
    </row>
    <row r="28" spans="2:25" ht="17.100000000000001" customHeight="1" x14ac:dyDescent="0.25">
      <c r="B28" s="86"/>
      <c r="C28" s="43"/>
      <c r="D28" s="37"/>
      <c r="E28" s="75" t="s">
        <v>34</v>
      </c>
      <c r="F28" s="41"/>
      <c r="G28" s="70"/>
      <c r="H28" s="29" t="s">
        <v>34</v>
      </c>
      <c r="I28" s="80"/>
      <c r="J28" s="73" t="s">
        <v>34</v>
      </c>
      <c r="K28" s="115"/>
      <c r="L28" s="22" t="s">
        <v>34</v>
      </c>
      <c r="M28" s="70"/>
      <c r="N28" s="71"/>
      <c r="O28" s="39"/>
      <c r="P28" s="21" t="s">
        <v>34</v>
      </c>
      <c r="Q28" s="122"/>
      <c r="R28" s="4"/>
      <c r="S28" s="40"/>
      <c r="T28" s="22" t="s">
        <v>34</v>
      </c>
      <c r="U28" s="24"/>
      <c r="V28" s="110" t="s">
        <v>34</v>
      </c>
      <c r="W28" s="28" t="s">
        <v>34</v>
      </c>
      <c r="X28" s="10" t="s">
        <v>34</v>
      </c>
      <c r="Y28" s="74"/>
    </row>
    <row r="29" spans="2:25" ht="17.100000000000001" customHeight="1" x14ac:dyDescent="0.25">
      <c r="B29" s="86"/>
      <c r="C29" s="43"/>
      <c r="D29" s="37"/>
      <c r="E29" s="75" t="s">
        <v>34</v>
      </c>
      <c r="F29" s="41"/>
      <c r="G29" s="70"/>
      <c r="H29" s="29" t="s">
        <v>34</v>
      </c>
      <c r="I29" s="80"/>
      <c r="J29" s="73" t="s">
        <v>34</v>
      </c>
      <c r="K29" s="115"/>
      <c r="L29" s="22" t="s">
        <v>34</v>
      </c>
      <c r="M29" s="70"/>
      <c r="N29" s="71"/>
      <c r="O29" s="39"/>
      <c r="P29" s="21" t="s">
        <v>34</v>
      </c>
      <c r="Q29" s="122"/>
      <c r="R29" s="4"/>
      <c r="S29" s="40"/>
      <c r="T29" s="22" t="s">
        <v>34</v>
      </c>
      <c r="U29" s="24"/>
      <c r="V29" s="110" t="s">
        <v>34</v>
      </c>
      <c r="W29" s="28" t="s">
        <v>34</v>
      </c>
      <c r="X29" s="10" t="s">
        <v>34</v>
      </c>
      <c r="Y29" s="74"/>
    </row>
    <row r="30" spans="2:25" ht="17.100000000000001" customHeight="1" x14ac:dyDescent="0.25">
      <c r="B30" s="86"/>
      <c r="C30" s="43"/>
      <c r="D30" s="37"/>
      <c r="E30" s="75" t="s">
        <v>34</v>
      </c>
      <c r="F30" s="41"/>
      <c r="G30" s="70"/>
      <c r="H30" s="29" t="s">
        <v>34</v>
      </c>
      <c r="I30" s="80"/>
      <c r="J30" s="73" t="s">
        <v>34</v>
      </c>
      <c r="K30" s="115"/>
      <c r="L30" s="22" t="s">
        <v>34</v>
      </c>
      <c r="M30" s="70"/>
      <c r="N30" s="71"/>
      <c r="O30" s="39"/>
      <c r="P30" s="21" t="s">
        <v>34</v>
      </c>
      <c r="Q30" s="122"/>
      <c r="R30" s="4"/>
      <c r="S30" s="40"/>
      <c r="T30" s="22" t="s">
        <v>34</v>
      </c>
      <c r="U30" s="24"/>
      <c r="V30" s="110" t="s">
        <v>34</v>
      </c>
      <c r="W30" s="28" t="s">
        <v>34</v>
      </c>
      <c r="X30" s="10" t="s">
        <v>34</v>
      </c>
      <c r="Y30" s="74"/>
    </row>
    <row r="31" spans="2:25" ht="17.100000000000001" customHeight="1" x14ac:dyDescent="0.25">
      <c r="B31" s="86"/>
      <c r="C31" s="43"/>
      <c r="D31" s="37"/>
      <c r="E31" s="75" t="s">
        <v>34</v>
      </c>
      <c r="F31" s="41"/>
      <c r="G31" s="70"/>
      <c r="H31" s="29" t="s">
        <v>34</v>
      </c>
      <c r="I31" s="80"/>
      <c r="J31" s="73" t="s">
        <v>34</v>
      </c>
      <c r="K31" s="115"/>
      <c r="L31" s="22" t="s">
        <v>34</v>
      </c>
      <c r="M31" s="70"/>
      <c r="N31" s="71"/>
      <c r="O31" s="39"/>
      <c r="P31" s="21" t="s">
        <v>34</v>
      </c>
      <c r="Q31" s="122"/>
      <c r="R31" s="4"/>
      <c r="S31" s="40"/>
      <c r="T31" s="22" t="s">
        <v>34</v>
      </c>
      <c r="U31" s="24"/>
      <c r="V31" s="110" t="s">
        <v>34</v>
      </c>
      <c r="W31" s="28" t="s">
        <v>34</v>
      </c>
      <c r="X31" s="10" t="s">
        <v>34</v>
      </c>
      <c r="Y31" s="74"/>
    </row>
    <row r="32" spans="2:25" ht="17.100000000000001" customHeight="1" x14ac:dyDescent="0.25">
      <c r="B32" s="86"/>
      <c r="C32" s="43"/>
      <c r="D32" s="37"/>
      <c r="E32" s="75" t="s">
        <v>34</v>
      </c>
      <c r="F32" s="41"/>
      <c r="G32" s="70"/>
      <c r="H32" s="29" t="s">
        <v>34</v>
      </c>
      <c r="I32" s="80"/>
      <c r="J32" s="73" t="s">
        <v>34</v>
      </c>
      <c r="K32" s="115"/>
      <c r="L32" s="22" t="s">
        <v>34</v>
      </c>
      <c r="M32" s="70"/>
      <c r="N32" s="71"/>
      <c r="O32" s="39"/>
      <c r="P32" s="21" t="s">
        <v>34</v>
      </c>
      <c r="Q32" s="122"/>
      <c r="R32" s="4"/>
      <c r="S32" s="40"/>
      <c r="T32" s="22" t="s">
        <v>34</v>
      </c>
      <c r="U32" s="24"/>
      <c r="V32" s="110" t="s">
        <v>34</v>
      </c>
      <c r="W32" s="28" t="s">
        <v>34</v>
      </c>
      <c r="X32" s="10" t="s">
        <v>34</v>
      </c>
      <c r="Y32" s="74"/>
    </row>
    <row r="33" spans="2:25" x14ac:dyDescent="0.25">
      <c r="B33" s="84"/>
      <c r="C33" s="12"/>
      <c r="D33" s="75"/>
      <c r="E33" s="75" t="s">
        <v>34</v>
      </c>
      <c r="F33" s="31"/>
      <c r="G33" s="13"/>
      <c r="H33" s="29" t="s">
        <v>34</v>
      </c>
      <c r="I33" s="29"/>
      <c r="J33" s="73" t="s">
        <v>34</v>
      </c>
      <c r="K33" s="114"/>
      <c r="L33" s="22" t="s">
        <v>34</v>
      </c>
      <c r="M33" s="13"/>
      <c r="N33" s="23"/>
      <c r="O33" s="124"/>
      <c r="P33" s="21" t="s">
        <v>34</v>
      </c>
      <c r="Q33" s="122"/>
      <c r="R33" s="11"/>
      <c r="S33" s="125"/>
      <c r="T33" s="22" t="s">
        <v>34</v>
      </c>
      <c r="U33" s="24"/>
      <c r="V33" s="110" t="s">
        <v>34</v>
      </c>
      <c r="W33" s="28" t="s">
        <v>34</v>
      </c>
      <c r="X33" s="10" t="s">
        <v>34</v>
      </c>
      <c r="Y33" s="88"/>
    </row>
    <row r="34" spans="2:25" x14ac:dyDescent="0.25">
      <c r="B34" s="84"/>
      <c r="C34" s="12"/>
      <c r="D34" s="22"/>
      <c r="E34" s="22" t="s">
        <v>34</v>
      </c>
      <c r="F34" s="31"/>
      <c r="G34" s="13"/>
      <c r="H34" s="29" t="s">
        <v>34</v>
      </c>
      <c r="I34" s="29"/>
      <c r="J34" s="20" t="s">
        <v>34</v>
      </c>
      <c r="K34" s="114"/>
      <c r="L34" s="22" t="s">
        <v>34</v>
      </c>
      <c r="M34" s="13"/>
      <c r="N34" s="23"/>
      <c r="O34" s="124"/>
      <c r="P34" s="21" t="s">
        <v>34</v>
      </c>
      <c r="Q34" s="122"/>
      <c r="R34" s="11"/>
      <c r="S34" s="125"/>
      <c r="T34" s="22" t="s">
        <v>34</v>
      </c>
      <c r="U34" s="24"/>
      <c r="V34" s="110" t="s">
        <v>34</v>
      </c>
      <c r="W34" s="28" t="s">
        <v>34</v>
      </c>
      <c r="X34" s="10" t="s">
        <v>34</v>
      </c>
      <c r="Y34" s="88"/>
    </row>
    <row r="35" spans="2:25" x14ac:dyDescent="0.25">
      <c r="B35" s="84"/>
      <c r="C35" s="12"/>
      <c r="D35" s="22"/>
      <c r="E35" s="22" t="s">
        <v>34</v>
      </c>
      <c r="F35" s="31"/>
      <c r="G35" s="13"/>
      <c r="H35" s="29" t="s">
        <v>34</v>
      </c>
      <c r="I35" s="29"/>
      <c r="J35" s="20" t="s">
        <v>34</v>
      </c>
      <c r="K35" s="114"/>
      <c r="L35" s="22" t="s">
        <v>34</v>
      </c>
      <c r="M35" s="13"/>
      <c r="N35" s="23"/>
      <c r="O35" s="124"/>
      <c r="P35" s="21" t="s">
        <v>34</v>
      </c>
      <c r="Q35" s="122"/>
      <c r="R35" s="11"/>
      <c r="S35" s="125"/>
      <c r="T35" s="22" t="s">
        <v>34</v>
      </c>
      <c r="U35" s="24"/>
      <c r="V35" s="110" t="s">
        <v>34</v>
      </c>
      <c r="W35" s="28" t="s">
        <v>34</v>
      </c>
      <c r="X35" s="10" t="s">
        <v>34</v>
      </c>
      <c r="Y35" s="88"/>
    </row>
    <row r="36" spans="2:25" x14ac:dyDescent="0.25">
      <c r="B36" s="84"/>
      <c r="C36" s="12"/>
      <c r="D36" s="22"/>
      <c r="E36" s="22" t="s">
        <v>34</v>
      </c>
      <c r="F36" s="31"/>
      <c r="G36" s="13"/>
      <c r="H36" s="29" t="s">
        <v>34</v>
      </c>
      <c r="I36" s="29"/>
      <c r="J36" s="20" t="s">
        <v>34</v>
      </c>
      <c r="K36" s="114"/>
      <c r="L36" s="22" t="s">
        <v>34</v>
      </c>
      <c r="M36" s="13"/>
      <c r="N36" s="23"/>
      <c r="O36" s="124"/>
      <c r="P36" s="21" t="s">
        <v>34</v>
      </c>
      <c r="Q36" s="122"/>
      <c r="R36" s="11"/>
      <c r="S36" s="125"/>
      <c r="T36" s="22" t="s">
        <v>34</v>
      </c>
      <c r="U36" s="24"/>
      <c r="V36" s="110" t="s">
        <v>34</v>
      </c>
      <c r="W36" s="28" t="s">
        <v>34</v>
      </c>
      <c r="X36" s="10" t="s">
        <v>34</v>
      </c>
      <c r="Y36" s="88"/>
    </row>
    <row r="37" spans="2:25" x14ac:dyDescent="0.25">
      <c r="B37" s="84"/>
      <c r="C37" s="12"/>
      <c r="D37" s="22"/>
      <c r="E37" s="22" t="s">
        <v>34</v>
      </c>
      <c r="F37" s="31"/>
      <c r="G37" s="13"/>
      <c r="H37" s="29" t="s">
        <v>34</v>
      </c>
      <c r="I37" s="29"/>
      <c r="J37" s="20" t="s">
        <v>34</v>
      </c>
      <c r="K37" s="114"/>
      <c r="L37" s="22" t="s">
        <v>34</v>
      </c>
      <c r="M37" s="13"/>
      <c r="N37" s="23"/>
      <c r="O37" s="124"/>
      <c r="P37" s="21" t="s">
        <v>34</v>
      </c>
      <c r="Q37" s="122"/>
      <c r="R37" s="11"/>
      <c r="S37" s="125"/>
      <c r="T37" s="22" t="s">
        <v>34</v>
      </c>
      <c r="U37" s="24"/>
      <c r="V37" s="110" t="s">
        <v>34</v>
      </c>
      <c r="W37" s="28" t="s">
        <v>34</v>
      </c>
      <c r="X37" s="10" t="s">
        <v>34</v>
      </c>
      <c r="Y37" s="88"/>
    </row>
    <row r="38" spans="2:25" x14ac:dyDescent="0.25">
      <c r="B38" s="84"/>
      <c r="C38" s="12"/>
      <c r="D38" s="22"/>
      <c r="E38" s="22" t="s">
        <v>34</v>
      </c>
      <c r="F38" s="31"/>
      <c r="G38" s="13"/>
      <c r="H38" s="29" t="s">
        <v>34</v>
      </c>
      <c r="I38" s="29"/>
      <c r="J38" s="20" t="s">
        <v>34</v>
      </c>
      <c r="K38" s="114"/>
      <c r="L38" s="22" t="s">
        <v>34</v>
      </c>
      <c r="M38" s="13"/>
      <c r="N38" s="23"/>
      <c r="O38" s="124"/>
      <c r="P38" s="21" t="s">
        <v>34</v>
      </c>
      <c r="Q38" s="122"/>
      <c r="R38" s="11"/>
      <c r="S38" s="125"/>
      <c r="T38" s="22" t="s">
        <v>34</v>
      </c>
      <c r="U38" s="24"/>
      <c r="V38" s="110" t="s">
        <v>34</v>
      </c>
      <c r="W38" s="28" t="s">
        <v>34</v>
      </c>
      <c r="X38" s="10" t="s">
        <v>34</v>
      </c>
      <c r="Y38" s="88"/>
    </row>
    <row r="39" spans="2:25" x14ac:dyDescent="0.25">
      <c r="B39" s="84"/>
      <c r="C39" s="12"/>
      <c r="D39" s="22"/>
      <c r="E39" s="22" t="s">
        <v>34</v>
      </c>
      <c r="F39" s="31"/>
      <c r="G39" s="13"/>
      <c r="H39" s="29" t="s">
        <v>34</v>
      </c>
      <c r="I39" s="29"/>
      <c r="J39" s="20" t="s">
        <v>34</v>
      </c>
      <c r="K39" s="114"/>
      <c r="L39" s="22" t="s">
        <v>34</v>
      </c>
      <c r="M39" s="13"/>
      <c r="N39" s="23"/>
      <c r="O39" s="124"/>
      <c r="P39" s="21" t="s">
        <v>34</v>
      </c>
      <c r="Q39" s="122"/>
      <c r="R39" s="11"/>
      <c r="S39" s="125"/>
      <c r="T39" s="22" t="s">
        <v>34</v>
      </c>
      <c r="U39" s="24"/>
      <c r="V39" s="110" t="s">
        <v>34</v>
      </c>
      <c r="W39" s="28" t="s">
        <v>34</v>
      </c>
      <c r="X39" s="10" t="s">
        <v>34</v>
      </c>
      <c r="Y39" s="88"/>
    </row>
    <row r="40" spans="2:25" x14ac:dyDescent="0.25">
      <c r="B40" s="84"/>
      <c r="C40" s="12"/>
      <c r="D40" s="22"/>
      <c r="E40" s="22" t="s">
        <v>34</v>
      </c>
      <c r="F40" s="31"/>
      <c r="G40" s="13"/>
      <c r="H40" s="29" t="s">
        <v>34</v>
      </c>
      <c r="I40" s="29"/>
      <c r="J40" s="20" t="s">
        <v>34</v>
      </c>
      <c r="K40" s="114"/>
      <c r="L40" s="22" t="s">
        <v>34</v>
      </c>
      <c r="M40" s="13"/>
      <c r="N40" s="23"/>
      <c r="O40" s="124"/>
      <c r="P40" s="21" t="s">
        <v>34</v>
      </c>
      <c r="Q40" s="122"/>
      <c r="R40" s="11"/>
      <c r="S40" s="125"/>
      <c r="T40" s="22" t="s">
        <v>34</v>
      </c>
      <c r="U40" s="24"/>
      <c r="V40" s="110" t="s">
        <v>34</v>
      </c>
      <c r="W40" s="28" t="s">
        <v>34</v>
      </c>
      <c r="X40" s="10" t="s">
        <v>34</v>
      </c>
      <c r="Y40" s="88"/>
    </row>
    <row r="41" spans="2:25" x14ac:dyDescent="0.25">
      <c r="B41" s="84"/>
      <c r="C41" s="12"/>
      <c r="D41" s="22"/>
      <c r="E41" s="22" t="s">
        <v>34</v>
      </c>
      <c r="F41" s="31"/>
      <c r="G41" s="13"/>
      <c r="H41" s="29" t="s">
        <v>34</v>
      </c>
      <c r="I41" s="29"/>
      <c r="J41" s="20" t="s">
        <v>34</v>
      </c>
      <c r="K41" s="114"/>
      <c r="L41" s="22" t="s">
        <v>34</v>
      </c>
      <c r="M41" s="13"/>
      <c r="N41" s="23"/>
      <c r="O41" s="124"/>
      <c r="P41" s="21" t="s">
        <v>34</v>
      </c>
      <c r="Q41" s="122"/>
      <c r="R41" s="11"/>
      <c r="S41" s="125"/>
      <c r="T41" s="22" t="s">
        <v>34</v>
      </c>
      <c r="U41" s="24"/>
      <c r="V41" s="110" t="s">
        <v>34</v>
      </c>
      <c r="W41" s="28" t="s">
        <v>34</v>
      </c>
      <c r="X41" s="10" t="s">
        <v>34</v>
      </c>
      <c r="Y41" s="88"/>
    </row>
    <row r="42" spans="2:25" x14ac:dyDescent="0.25">
      <c r="B42" s="84"/>
      <c r="C42" s="12"/>
      <c r="D42" s="22"/>
      <c r="E42" s="22" t="s">
        <v>34</v>
      </c>
      <c r="F42" s="31"/>
      <c r="G42" s="13"/>
      <c r="H42" s="29" t="s">
        <v>34</v>
      </c>
      <c r="I42" s="29"/>
      <c r="J42" s="20" t="s">
        <v>34</v>
      </c>
      <c r="K42" s="114"/>
      <c r="L42" s="22" t="s">
        <v>34</v>
      </c>
      <c r="M42" s="13"/>
      <c r="N42" s="23"/>
      <c r="O42" s="124"/>
      <c r="P42" s="21" t="s">
        <v>34</v>
      </c>
      <c r="Q42" s="122"/>
      <c r="R42" s="11"/>
      <c r="S42" s="125"/>
      <c r="T42" s="22" t="s">
        <v>34</v>
      </c>
      <c r="U42" s="24"/>
      <c r="V42" s="110" t="s">
        <v>34</v>
      </c>
      <c r="W42" s="28" t="s">
        <v>34</v>
      </c>
      <c r="X42" s="10" t="s">
        <v>34</v>
      </c>
      <c r="Y42" s="88"/>
    </row>
    <row r="43" spans="2:25" x14ac:dyDescent="0.25">
      <c r="B43" s="84"/>
      <c r="C43" s="12"/>
      <c r="D43" s="22"/>
      <c r="E43" s="22" t="s">
        <v>34</v>
      </c>
      <c r="F43" s="31"/>
      <c r="G43" s="13"/>
      <c r="H43" s="29" t="s">
        <v>34</v>
      </c>
      <c r="I43" s="29"/>
      <c r="J43" s="20" t="s">
        <v>34</v>
      </c>
      <c r="K43" s="114"/>
      <c r="L43" s="22" t="s">
        <v>34</v>
      </c>
      <c r="M43" s="13"/>
      <c r="N43" s="23"/>
      <c r="O43" s="124"/>
      <c r="P43" s="21" t="s">
        <v>34</v>
      </c>
      <c r="Q43" s="122"/>
      <c r="R43" s="11"/>
      <c r="S43" s="125"/>
      <c r="T43" s="22" t="s">
        <v>34</v>
      </c>
      <c r="U43" s="24"/>
      <c r="V43" s="110" t="s">
        <v>34</v>
      </c>
      <c r="W43" s="28" t="s">
        <v>34</v>
      </c>
      <c r="X43" s="10" t="s">
        <v>34</v>
      </c>
      <c r="Y43" s="88"/>
    </row>
    <row r="44" spans="2:25" x14ac:dyDescent="0.25">
      <c r="B44" s="84"/>
      <c r="C44" s="12"/>
      <c r="D44" s="22"/>
      <c r="E44" s="22" t="s">
        <v>34</v>
      </c>
      <c r="F44" s="31"/>
      <c r="G44" s="13"/>
      <c r="H44" s="29" t="s">
        <v>34</v>
      </c>
      <c r="I44" s="29"/>
      <c r="J44" s="20" t="s">
        <v>34</v>
      </c>
      <c r="K44" s="114"/>
      <c r="L44" s="22" t="s">
        <v>34</v>
      </c>
      <c r="M44" s="13"/>
      <c r="N44" s="23"/>
      <c r="O44" s="124"/>
      <c r="P44" s="21" t="s">
        <v>34</v>
      </c>
      <c r="Q44" s="122"/>
      <c r="R44" s="11"/>
      <c r="S44" s="125"/>
      <c r="T44" s="22" t="s">
        <v>34</v>
      </c>
      <c r="U44" s="24"/>
      <c r="V44" s="110" t="s">
        <v>34</v>
      </c>
      <c r="W44" s="28" t="s">
        <v>34</v>
      </c>
      <c r="X44" s="10" t="s">
        <v>34</v>
      </c>
      <c r="Y44" s="88"/>
    </row>
    <row r="45" spans="2:25" x14ac:dyDescent="0.25">
      <c r="B45" s="84"/>
      <c r="C45" s="12"/>
      <c r="D45" s="22"/>
      <c r="E45" s="22" t="s">
        <v>34</v>
      </c>
      <c r="F45" s="31"/>
      <c r="G45" s="13"/>
      <c r="H45" s="29" t="s">
        <v>34</v>
      </c>
      <c r="I45" s="29"/>
      <c r="J45" s="20" t="s">
        <v>34</v>
      </c>
      <c r="K45" s="114"/>
      <c r="L45" s="22" t="s">
        <v>34</v>
      </c>
      <c r="M45" s="13"/>
      <c r="N45" s="23"/>
      <c r="O45" s="124"/>
      <c r="P45" s="21" t="s">
        <v>34</v>
      </c>
      <c r="Q45" s="122"/>
      <c r="R45" s="11"/>
      <c r="S45" s="125"/>
      <c r="T45" s="22" t="s">
        <v>34</v>
      </c>
      <c r="U45" s="24"/>
      <c r="V45" s="110" t="s">
        <v>34</v>
      </c>
      <c r="W45" s="28" t="s">
        <v>34</v>
      </c>
      <c r="X45" s="10" t="s">
        <v>34</v>
      </c>
      <c r="Y45" s="88"/>
    </row>
    <row r="46" spans="2:25" x14ac:dyDescent="0.25">
      <c r="B46" s="84"/>
      <c r="C46" s="12"/>
      <c r="D46" s="22"/>
      <c r="E46" s="22" t="s">
        <v>34</v>
      </c>
      <c r="F46" s="31"/>
      <c r="G46" s="13"/>
      <c r="H46" s="29" t="s">
        <v>34</v>
      </c>
      <c r="I46" s="29"/>
      <c r="J46" s="20" t="s">
        <v>34</v>
      </c>
      <c r="K46" s="114"/>
      <c r="L46" s="22" t="s">
        <v>34</v>
      </c>
      <c r="M46" s="13"/>
      <c r="N46" s="23"/>
      <c r="O46" s="124"/>
      <c r="P46" s="21" t="s">
        <v>34</v>
      </c>
      <c r="Q46" s="122"/>
      <c r="R46" s="11"/>
      <c r="S46" s="125"/>
      <c r="T46" s="22" t="s">
        <v>34</v>
      </c>
      <c r="U46" s="24"/>
      <c r="V46" s="110" t="s">
        <v>34</v>
      </c>
      <c r="W46" s="28" t="s">
        <v>34</v>
      </c>
      <c r="X46" s="10" t="s">
        <v>34</v>
      </c>
      <c r="Y46" s="88"/>
    </row>
    <row r="47" spans="2:25" x14ac:dyDescent="0.25">
      <c r="B47" s="84"/>
      <c r="C47" s="12"/>
      <c r="D47" s="22"/>
      <c r="E47" s="22" t="s">
        <v>34</v>
      </c>
      <c r="F47" s="31"/>
      <c r="G47" s="13"/>
      <c r="H47" s="29" t="s">
        <v>34</v>
      </c>
      <c r="I47" s="29"/>
      <c r="J47" s="20" t="s">
        <v>34</v>
      </c>
      <c r="K47" s="114"/>
      <c r="L47" s="22" t="s">
        <v>34</v>
      </c>
      <c r="M47" s="13"/>
      <c r="N47" s="23"/>
      <c r="O47" s="124"/>
      <c r="P47" s="21" t="s">
        <v>34</v>
      </c>
      <c r="Q47" s="122"/>
      <c r="R47" s="11"/>
      <c r="S47" s="125"/>
      <c r="T47" s="22" t="s">
        <v>34</v>
      </c>
      <c r="U47" s="24"/>
      <c r="V47" s="110" t="s">
        <v>34</v>
      </c>
      <c r="W47" s="28" t="s">
        <v>34</v>
      </c>
      <c r="X47" s="10" t="s">
        <v>34</v>
      </c>
      <c r="Y47" s="88"/>
    </row>
    <row r="48" spans="2:25" x14ac:dyDescent="0.25">
      <c r="B48" s="84"/>
      <c r="C48" s="12"/>
      <c r="D48" s="22"/>
      <c r="E48" s="22" t="s">
        <v>34</v>
      </c>
      <c r="F48" s="31"/>
      <c r="G48" s="13"/>
      <c r="H48" s="29" t="s">
        <v>34</v>
      </c>
      <c r="I48" s="29"/>
      <c r="J48" s="20" t="s">
        <v>34</v>
      </c>
      <c r="K48" s="114"/>
      <c r="L48" s="22" t="s">
        <v>34</v>
      </c>
      <c r="M48" s="13"/>
      <c r="N48" s="23"/>
      <c r="O48" s="124"/>
      <c r="P48" s="21" t="s">
        <v>34</v>
      </c>
      <c r="Q48" s="122"/>
      <c r="R48" s="11"/>
      <c r="S48" s="125"/>
      <c r="T48" s="22" t="s">
        <v>34</v>
      </c>
      <c r="U48" s="24"/>
      <c r="V48" s="110" t="s">
        <v>34</v>
      </c>
      <c r="W48" s="28" t="s">
        <v>34</v>
      </c>
      <c r="X48" s="10" t="s">
        <v>34</v>
      </c>
      <c r="Y48" s="88"/>
    </row>
    <row r="49" spans="2:25" x14ac:dyDescent="0.25">
      <c r="B49" s="84"/>
      <c r="C49" s="12"/>
      <c r="D49" s="22"/>
      <c r="E49" s="22" t="s">
        <v>34</v>
      </c>
      <c r="F49" s="31"/>
      <c r="G49" s="13"/>
      <c r="H49" s="29" t="s">
        <v>34</v>
      </c>
      <c r="I49" s="29"/>
      <c r="J49" s="20" t="s">
        <v>34</v>
      </c>
      <c r="K49" s="114"/>
      <c r="L49" s="22" t="s">
        <v>34</v>
      </c>
      <c r="M49" s="13"/>
      <c r="N49" s="23"/>
      <c r="O49" s="124"/>
      <c r="P49" s="21" t="s">
        <v>34</v>
      </c>
      <c r="Q49" s="122"/>
      <c r="R49" s="11"/>
      <c r="S49" s="125"/>
      <c r="T49" s="22" t="s">
        <v>34</v>
      </c>
      <c r="U49" s="24"/>
      <c r="V49" s="110" t="s">
        <v>34</v>
      </c>
      <c r="W49" s="28" t="s">
        <v>34</v>
      </c>
      <c r="X49" s="10" t="s">
        <v>34</v>
      </c>
      <c r="Y49" s="88"/>
    </row>
    <row r="50" spans="2:25" ht="18.95" customHeight="1" x14ac:dyDescent="0.25">
      <c r="B50" s="84"/>
      <c r="C50" s="12"/>
      <c r="D50" s="10"/>
      <c r="E50" s="10" t="s">
        <v>34</v>
      </c>
      <c r="F50" s="31"/>
      <c r="G50" s="13"/>
      <c r="H50" s="29" t="s">
        <v>34</v>
      </c>
      <c r="I50" s="29"/>
      <c r="J50" s="69" t="s">
        <v>34</v>
      </c>
      <c r="K50" s="114"/>
      <c r="L50" s="10" t="s">
        <v>34</v>
      </c>
      <c r="M50" s="13"/>
      <c r="N50" s="23"/>
      <c r="O50" s="124"/>
      <c r="P50" s="11" t="s">
        <v>34</v>
      </c>
      <c r="Q50" s="122"/>
      <c r="R50" s="11"/>
      <c r="S50" s="125"/>
      <c r="T50" s="10" t="s">
        <v>34</v>
      </c>
      <c r="U50" s="24"/>
      <c r="V50" s="110" t="s">
        <v>34</v>
      </c>
      <c r="W50" s="28" t="s">
        <v>34</v>
      </c>
      <c r="X50" s="10" t="s">
        <v>34</v>
      </c>
      <c r="Y50" s="88"/>
    </row>
    <row r="51" spans="2:25" x14ac:dyDescent="0.25">
      <c r="B51" s="84"/>
      <c r="C51" s="12"/>
      <c r="D51" s="22"/>
      <c r="E51" s="22" t="s">
        <v>34</v>
      </c>
      <c r="F51" s="31"/>
      <c r="G51" s="13"/>
      <c r="H51" s="29" t="s">
        <v>34</v>
      </c>
      <c r="I51" s="29"/>
      <c r="J51" s="20" t="s">
        <v>34</v>
      </c>
      <c r="K51" s="114"/>
      <c r="L51" s="22" t="s">
        <v>34</v>
      </c>
      <c r="M51" s="13"/>
      <c r="N51" s="23"/>
      <c r="O51" s="124"/>
      <c r="P51" s="21" t="s">
        <v>34</v>
      </c>
      <c r="Q51" s="122"/>
      <c r="R51" s="11"/>
      <c r="S51" s="125"/>
      <c r="T51" s="22" t="s">
        <v>34</v>
      </c>
      <c r="U51" s="24"/>
      <c r="V51" s="110" t="s">
        <v>34</v>
      </c>
      <c r="W51" s="28" t="s">
        <v>34</v>
      </c>
      <c r="X51" s="10" t="s">
        <v>34</v>
      </c>
      <c r="Y51" s="88"/>
    </row>
    <row r="52" spans="2:25" x14ac:dyDescent="0.25">
      <c r="B52" s="95"/>
      <c r="C52" s="72"/>
      <c r="D52" s="75"/>
      <c r="E52" s="75" t="s">
        <v>34</v>
      </c>
      <c r="F52" s="96"/>
      <c r="G52" s="97"/>
      <c r="H52" s="98" t="s">
        <v>34</v>
      </c>
      <c r="I52" s="98"/>
      <c r="J52" s="99" t="s">
        <v>34</v>
      </c>
      <c r="K52" s="116"/>
      <c r="L52" s="75" t="s">
        <v>34</v>
      </c>
      <c r="M52" s="97"/>
      <c r="N52" s="100"/>
      <c r="O52" s="126"/>
      <c r="P52" s="101" t="s">
        <v>34</v>
      </c>
      <c r="Q52" s="127"/>
      <c r="R52" s="101"/>
      <c r="S52" s="128"/>
      <c r="T52" s="75" t="s">
        <v>34</v>
      </c>
      <c r="U52" s="102"/>
      <c r="V52" s="111" t="s">
        <v>34</v>
      </c>
      <c r="W52" s="112" t="s">
        <v>34</v>
      </c>
      <c r="X52" s="75" t="s">
        <v>34</v>
      </c>
      <c r="Y52" s="103"/>
    </row>
  </sheetData>
  <mergeCells count="11">
    <mergeCell ref="B8:I8"/>
    <mergeCell ref="V8:Y8"/>
    <mergeCell ref="O8:U8"/>
    <mergeCell ref="J8:N8"/>
    <mergeCell ref="B1:C1"/>
    <mergeCell ref="B2:C2"/>
    <mergeCell ref="Y1:Y2"/>
    <mergeCell ref="D1:X1"/>
    <mergeCell ref="D2:X2"/>
    <mergeCell ref="B4:Y4"/>
    <mergeCell ref="B6:Y6"/>
  </mergeCells>
  <phoneticPr fontId="13" type="noConversion"/>
  <hyperlinks>
    <hyperlink ref="I10" r:id="rId1" xr:uid="{00000000-0004-0000-0000-000000000000}"/>
    <hyperlink ref="I11" r:id="rId2" xr:uid="{00000000-0004-0000-0000-000001000000}"/>
  </hyperlinks>
  <pageMargins left="0.7" right="0.7" top="0.75" bottom="0.75" header="0.3" footer="0.3"/>
  <pageSetup paperSize="9" orientation="portrait" r:id="rId3"/>
  <drawing r:id="rId4"/>
  <tableParts count="1">
    <tablePart r:id="rId5"/>
  </tablePart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xx_Listas!$A$2:$A$6</xm:f>
          </x14:formula1>
          <xm:sqref>E10:E52</xm:sqref>
        </x14:dataValidation>
        <x14:dataValidation type="list" allowBlank="1" showInputMessage="1" showErrorMessage="1" xr:uid="{00000000-0002-0000-0000-000001000000}">
          <x14:formula1>
            <xm:f>xx_Listas!$F$2:$F$4</xm:f>
          </x14:formula1>
          <xm:sqref>L10:L52</xm:sqref>
        </x14:dataValidation>
        <x14:dataValidation type="list" allowBlank="1" showInputMessage="1" showErrorMessage="1" xr:uid="{00000000-0002-0000-0000-000003000000}">
          <x14:formula1>
            <xm:f>xx_Listas!$I$2:$I$30</xm:f>
          </x14:formula1>
          <xm:sqref>H10:H52</xm:sqref>
        </x14:dataValidation>
        <x14:dataValidation type="list" allowBlank="1" showInputMessage="1" showErrorMessage="1" xr:uid="{00000000-0002-0000-0000-000004000000}">
          <x14:formula1>
            <xm:f>xx_Listas!$D$2:$D$4</xm:f>
          </x14:formula1>
          <xm:sqref>T10:T52 V10:W52</xm:sqref>
        </x14:dataValidation>
        <x14:dataValidation type="list" allowBlank="1" showInputMessage="1" showErrorMessage="1" xr:uid="{00000000-0002-0000-0000-000005000000}">
          <x14:formula1>
            <xm:f>xx_Listas!$H$2:$H$7</xm:f>
          </x14:formula1>
          <xm:sqref>X10:X52</xm:sqref>
        </x14:dataValidation>
        <x14:dataValidation type="list" allowBlank="1" showInputMessage="1" showErrorMessage="1" xr:uid="{00000000-0002-0000-0000-000006000000}">
          <x14:formula1>
            <xm:f>xx_Listas!$C$2:$C$7</xm:f>
          </x14:formula1>
          <xm:sqref>P10:P52</xm:sqref>
        </x14:dataValidation>
        <x14:dataValidation type="list" allowBlank="1" showInputMessage="1" showErrorMessage="1" xr:uid="{00000000-0002-0000-0000-000002000000}">
          <x14:formula1>
            <xm:f>xx_Listas!$B$2:$B$7</xm:f>
          </x14:formula1>
          <xm:sqref>J10:J52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31"/>
  <sheetViews>
    <sheetView zoomScale="80" zoomScaleNormal="80" workbookViewId="0">
      <selection activeCell="B1" sqref="B1"/>
    </sheetView>
  </sheetViews>
  <sheetFormatPr baseColWidth="10" defaultColWidth="10.875" defaultRowHeight="15.75" x14ac:dyDescent="0.25"/>
  <cols>
    <col min="1" max="1" width="2.375" style="7" customWidth="1"/>
    <col min="2" max="2" width="28.625" style="7" customWidth="1"/>
    <col min="3" max="3" width="23" style="7" bestFit="1" customWidth="1"/>
    <col min="4" max="4" width="17" style="7" customWidth="1"/>
    <col min="5" max="5" width="31.375" style="7" customWidth="1"/>
    <col min="6" max="6" width="12.5" style="7" customWidth="1"/>
    <col min="7" max="7" width="22.875" style="7" bestFit="1" customWidth="1"/>
    <col min="8" max="8" width="34.875" style="7" customWidth="1"/>
    <col min="9" max="16384" width="10.875" style="7"/>
  </cols>
  <sheetData>
    <row r="1" spans="2:8" ht="30" customHeight="1" x14ac:dyDescent="0.25">
      <c r="B1" s="27" t="s">
        <v>0</v>
      </c>
      <c r="C1" s="158" t="s">
        <v>1</v>
      </c>
      <c r="D1" s="159"/>
      <c r="E1" s="159"/>
      <c r="F1" s="159"/>
      <c r="G1" s="160"/>
      <c r="H1" s="164"/>
    </row>
    <row r="2" spans="2:8" ht="50.1" customHeight="1" x14ac:dyDescent="0.25">
      <c r="B2" s="27" t="s">
        <v>2</v>
      </c>
      <c r="C2" s="161" t="s">
        <v>3</v>
      </c>
      <c r="D2" s="162"/>
      <c r="E2" s="162"/>
      <c r="F2" s="162"/>
      <c r="G2" s="163"/>
      <c r="H2" s="165"/>
    </row>
    <row r="3" spans="2:8" ht="12" customHeight="1" x14ac:dyDescent="0.25"/>
    <row r="4" spans="2:8" ht="18.75" customHeight="1" x14ac:dyDescent="0.3">
      <c r="B4" s="155" t="s">
        <v>4</v>
      </c>
      <c r="C4" s="155"/>
      <c r="D4" s="155"/>
      <c r="E4" s="155"/>
      <c r="F4" s="155"/>
      <c r="G4" s="155"/>
      <c r="H4" s="155"/>
    </row>
    <row r="5" spans="2:8" ht="8.1" customHeight="1" x14ac:dyDescent="0.25"/>
    <row r="6" spans="2:8" ht="18.75" customHeight="1" x14ac:dyDescent="0.3">
      <c r="B6" s="155" t="s">
        <v>5</v>
      </c>
      <c r="C6" s="155"/>
      <c r="D6" s="155"/>
      <c r="E6" s="155"/>
      <c r="F6" s="155"/>
      <c r="G6" s="155"/>
      <c r="H6" s="155"/>
    </row>
    <row r="7" spans="2:8" ht="8.1" customHeight="1" x14ac:dyDescent="0.25"/>
    <row r="8" spans="2:8" ht="27" customHeight="1" x14ac:dyDescent="0.25">
      <c r="B8" s="157" t="s">
        <v>35</v>
      </c>
      <c r="C8" s="157"/>
      <c r="D8" s="157"/>
      <c r="E8" s="157"/>
      <c r="F8" s="157"/>
      <c r="G8" s="157"/>
      <c r="H8" s="157"/>
    </row>
    <row r="9" spans="2:8" x14ac:dyDescent="0.25">
      <c r="B9" s="49" t="s">
        <v>36</v>
      </c>
      <c r="C9" s="50" t="s">
        <v>37</v>
      </c>
      <c r="D9" s="51" t="s">
        <v>38</v>
      </c>
      <c r="E9" s="50" t="s">
        <v>15</v>
      </c>
      <c r="F9" s="50" t="s">
        <v>39</v>
      </c>
      <c r="G9" s="50" t="s">
        <v>40</v>
      </c>
      <c r="H9" s="52" t="s">
        <v>41</v>
      </c>
    </row>
    <row r="10" spans="2:8" ht="15.95" customHeight="1" x14ac:dyDescent="0.25">
      <c r="B10" s="129"/>
      <c r="C10" s="43" t="s">
        <v>34</v>
      </c>
      <c r="D10" s="38"/>
      <c r="E10" s="130"/>
      <c r="F10" s="16"/>
      <c r="G10" s="15"/>
      <c r="H10" s="131"/>
    </row>
    <row r="11" spans="2:8" ht="15.95" customHeight="1" x14ac:dyDescent="0.25">
      <c r="B11" s="129"/>
      <c r="C11" s="43" t="s">
        <v>34</v>
      </c>
      <c r="D11" s="38"/>
      <c r="E11" s="130"/>
      <c r="F11" s="16"/>
      <c r="G11" s="15"/>
      <c r="H11" s="131"/>
    </row>
    <row r="12" spans="2:8" ht="15.95" customHeight="1" x14ac:dyDescent="0.25">
      <c r="B12" s="129"/>
      <c r="C12" s="43" t="s">
        <v>34</v>
      </c>
      <c r="D12" s="37"/>
      <c r="E12" s="132"/>
      <c r="F12" s="16"/>
      <c r="G12" s="15"/>
      <c r="H12" s="45"/>
    </row>
    <row r="13" spans="2:8" ht="15.95" customHeight="1" x14ac:dyDescent="0.25">
      <c r="B13" s="133"/>
      <c r="C13" s="43" t="s">
        <v>34</v>
      </c>
      <c r="D13" s="37"/>
      <c r="E13" s="121"/>
      <c r="F13" s="16"/>
      <c r="G13" s="15"/>
      <c r="H13" s="45"/>
    </row>
    <row r="14" spans="2:8" x14ac:dyDescent="0.25">
      <c r="B14" s="134"/>
      <c r="C14" s="12" t="s">
        <v>34</v>
      </c>
      <c r="D14" s="12"/>
      <c r="E14" s="36"/>
      <c r="F14" s="16"/>
      <c r="G14" s="15"/>
      <c r="H14" s="46"/>
    </row>
    <row r="15" spans="2:8" x14ac:dyDescent="0.25">
      <c r="B15" s="44"/>
      <c r="C15" s="12" t="s">
        <v>34</v>
      </c>
      <c r="D15" s="12"/>
      <c r="E15" s="15"/>
      <c r="F15" s="16"/>
      <c r="G15" s="15"/>
      <c r="H15" s="46"/>
    </row>
    <row r="16" spans="2:8" x14ac:dyDescent="0.25">
      <c r="B16" s="44"/>
      <c r="C16" s="12" t="s">
        <v>34</v>
      </c>
      <c r="D16" s="17"/>
      <c r="E16" s="18"/>
      <c r="F16" s="16"/>
      <c r="G16" s="15"/>
      <c r="H16" s="46"/>
    </row>
    <row r="17" spans="2:8" x14ac:dyDescent="0.25">
      <c r="B17" s="44"/>
      <c r="C17" s="12" t="s">
        <v>34</v>
      </c>
      <c r="D17" s="12"/>
      <c r="E17" s="14"/>
      <c r="F17" s="16"/>
      <c r="G17" s="15"/>
      <c r="H17" s="48"/>
    </row>
    <row r="18" spans="2:8" x14ac:dyDescent="0.25">
      <c r="B18" s="44"/>
      <c r="C18" s="12" t="s">
        <v>34</v>
      </c>
      <c r="D18" s="12"/>
      <c r="E18" s="19"/>
      <c r="F18" s="16"/>
      <c r="G18" s="15"/>
      <c r="H18" s="47"/>
    </row>
    <row r="19" spans="2:8" x14ac:dyDescent="0.25">
      <c r="B19" s="44"/>
      <c r="C19" s="12" t="s">
        <v>34</v>
      </c>
      <c r="D19" s="12"/>
      <c r="E19" s="19"/>
      <c r="F19" s="16"/>
      <c r="G19" s="15"/>
      <c r="H19" s="47"/>
    </row>
    <row r="20" spans="2:8" x14ac:dyDescent="0.25">
      <c r="B20" s="44"/>
      <c r="C20" s="12" t="s">
        <v>34</v>
      </c>
      <c r="D20" s="12"/>
      <c r="E20" s="19"/>
      <c r="F20" s="16"/>
      <c r="G20" s="15"/>
      <c r="H20" s="47"/>
    </row>
    <row r="21" spans="2:8" x14ac:dyDescent="0.25">
      <c r="B21" s="44"/>
      <c r="C21" s="12" t="s">
        <v>34</v>
      </c>
      <c r="D21" s="12"/>
      <c r="E21" s="19"/>
      <c r="F21" s="16"/>
      <c r="G21" s="15"/>
      <c r="H21" s="47"/>
    </row>
    <row r="22" spans="2:8" x14ac:dyDescent="0.25">
      <c r="B22" s="44"/>
      <c r="C22" s="12" t="s">
        <v>34</v>
      </c>
      <c r="D22" s="12"/>
      <c r="E22" s="19"/>
      <c r="F22" s="16"/>
      <c r="G22" s="15"/>
      <c r="H22" s="47"/>
    </row>
    <row r="23" spans="2:8" x14ac:dyDescent="0.25">
      <c r="B23" s="44"/>
      <c r="C23" s="12" t="s">
        <v>34</v>
      </c>
      <c r="D23" s="12"/>
      <c r="E23" s="19"/>
      <c r="F23" s="16"/>
      <c r="G23" s="15"/>
      <c r="H23" s="47"/>
    </row>
    <row r="24" spans="2:8" x14ac:dyDescent="0.25">
      <c r="B24" s="44"/>
      <c r="C24" s="12" t="s">
        <v>34</v>
      </c>
      <c r="D24" s="12"/>
      <c r="E24" s="19"/>
      <c r="F24" s="16"/>
      <c r="G24" s="15"/>
      <c r="H24" s="47"/>
    </row>
    <row r="25" spans="2:8" x14ac:dyDescent="0.25">
      <c r="B25" s="44"/>
      <c r="C25" s="12" t="s">
        <v>34</v>
      </c>
      <c r="D25" s="12"/>
      <c r="E25" s="19"/>
      <c r="F25" s="16"/>
      <c r="G25" s="15"/>
      <c r="H25" s="47"/>
    </row>
    <row r="26" spans="2:8" x14ac:dyDescent="0.25">
      <c r="B26" s="44"/>
      <c r="C26" s="12" t="s">
        <v>34</v>
      </c>
      <c r="D26" s="12"/>
      <c r="E26" s="19"/>
      <c r="F26" s="16"/>
      <c r="G26" s="15"/>
      <c r="H26" s="47"/>
    </row>
    <row r="27" spans="2:8" x14ac:dyDescent="0.25">
      <c r="B27" s="44"/>
      <c r="C27" s="12" t="s">
        <v>34</v>
      </c>
      <c r="D27" s="12"/>
      <c r="E27" s="19"/>
      <c r="F27" s="16"/>
      <c r="G27" s="15"/>
      <c r="H27" s="47"/>
    </row>
    <row r="28" spans="2:8" x14ac:dyDescent="0.25">
      <c r="B28" s="44"/>
      <c r="C28" s="12" t="s">
        <v>34</v>
      </c>
      <c r="D28" s="12"/>
      <c r="E28" s="19"/>
      <c r="F28" s="16"/>
      <c r="G28" s="15"/>
      <c r="H28" s="47"/>
    </row>
    <row r="29" spans="2:8" x14ac:dyDescent="0.25">
      <c r="B29" s="44"/>
      <c r="C29" s="12" t="s">
        <v>34</v>
      </c>
      <c r="D29" s="12"/>
      <c r="E29" s="19"/>
      <c r="F29" s="16"/>
      <c r="G29" s="15"/>
      <c r="H29" s="47"/>
    </row>
    <row r="30" spans="2:8" x14ac:dyDescent="0.25">
      <c r="B30" s="44"/>
      <c r="C30" s="12" t="s">
        <v>34</v>
      </c>
      <c r="D30" s="12"/>
      <c r="E30" s="19"/>
      <c r="F30" s="16"/>
      <c r="G30" s="15"/>
      <c r="H30" s="47"/>
    </row>
    <row r="31" spans="2:8" x14ac:dyDescent="0.25">
      <c r="B31" s="53"/>
      <c r="C31" s="43" t="s">
        <v>34</v>
      </c>
      <c r="D31" s="43"/>
      <c r="E31" s="54"/>
      <c r="F31" s="55"/>
      <c r="G31" s="56"/>
      <c r="H31" s="57"/>
    </row>
  </sheetData>
  <mergeCells count="6">
    <mergeCell ref="B8:H8"/>
    <mergeCell ref="C1:G1"/>
    <mergeCell ref="C2:G2"/>
    <mergeCell ref="B4:H4"/>
    <mergeCell ref="B6:H6"/>
    <mergeCell ref="H1:H2"/>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xx_Listas!$C$2:$C$5</xm:f>
          </x14:formula1>
          <xm:sqref>C10:C31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31"/>
  <sheetViews>
    <sheetView zoomScale="80" zoomScaleNormal="80" workbookViewId="0">
      <selection activeCell="B1" sqref="B1"/>
    </sheetView>
  </sheetViews>
  <sheetFormatPr baseColWidth="10" defaultColWidth="10.875" defaultRowHeight="15.75" x14ac:dyDescent="0.25"/>
  <cols>
    <col min="1" max="1" width="2.375" style="7" customWidth="1"/>
    <col min="2" max="2" width="28.625" style="7" customWidth="1"/>
    <col min="3" max="3" width="22.5" style="7" customWidth="1"/>
    <col min="4" max="4" width="17" style="7" customWidth="1"/>
    <col min="5" max="5" width="27.125" style="7" customWidth="1"/>
    <col min="6" max="6" width="13.5" style="7" customWidth="1"/>
    <col min="7" max="7" width="26.5" style="7" customWidth="1"/>
    <col min="8" max="8" width="21.625" style="7" customWidth="1"/>
    <col min="9" max="9" width="10.875" style="8"/>
    <col min="10" max="16384" width="10.875" style="7"/>
  </cols>
  <sheetData>
    <row r="1" spans="2:8" ht="30" customHeight="1" x14ac:dyDescent="0.25">
      <c r="B1" s="27" t="s">
        <v>0</v>
      </c>
      <c r="C1" s="167" t="s">
        <v>42</v>
      </c>
      <c r="D1" s="168"/>
      <c r="E1" s="168"/>
      <c r="F1" s="168"/>
      <c r="G1" s="169"/>
      <c r="H1" s="166"/>
    </row>
    <row r="2" spans="2:8" ht="50.1" customHeight="1" x14ac:dyDescent="0.25">
      <c r="B2" s="27" t="s">
        <v>2</v>
      </c>
      <c r="C2" s="161" t="s">
        <v>3</v>
      </c>
      <c r="D2" s="162"/>
      <c r="E2" s="162"/>
      <c r="F2" s="162"/>
      <c r="G2" s="163"/>
      <c r="H2" s="166"/>
    </row>
    <row r="3" spans="2:8" ht="8.1" customHeight="1" x14ac:dyDescent="0.25"/>
    <row r="4" spans="2:8" ht="18" customHeight="1" x14ac:dyDescent="0.3">
      <c r="B4" s="155" t="s">
        <v>4</v>
      </c>
      <c r="C4" s="155"/>
      <c r="D4" s="155"/>
      <c r="E4" s="155"/>
      <c r="F4" s="155"/>
      <c r="G4" s="155"/>
      <c r="H4" s="155"/>
    </row>
    <row r="5" spans="2:8" ht="8.1" customHeight="1" x14ac:dyDescent="0.25"/>
    <row r="6" spans="2:8" ht="18.75" customHeight="1" x14ac:dyDescent="0.3">
      <c r="B6" s="155" t="s">
        <v>5</v>
      </c>
      <c r="C6" s="155"/>
      <c r="D6" s="155"/>
      <c r="E6" s="155"/>
      <c r="F6" s="155"/>
      <c r="G6" s="155"/>
      <c r="H6" s="155"/>
    </row>
    <row r="7" spans="2:8" ht="8.1" customHeight="1" x14ac:dyDescent="0.25"/>
    <row r="8" spans="2:8" ht="21" customHeight="1" x14ac:dyDescent="0.25">
      <c r="B8" s="157" t="s">
        <v>43</v>
      </c>
      <c r="C8" s="157"/>
      <c r="D8" s="157"/>
      <c r="E8" s="157"/>
      <c r="F8" s="157"/>
      <c r="G8" s="157"/>
      <c r="H8" s="157"/>
    </row>
    <row r="9" spans="2:8" x14ac:dyDescent="0.25">
      <c r="B9" s="49" t="s">
        <v>44</v>
      </c>
      <c r="C9" s="50" t="s">
        <v>37</v>
      </c>
      <c r="D9" s="50" t="s">
        <v>38</v>
      </c>
      <c r="E9" s="50" t="s">
        <v>15</v>
      </c>
      <c r="F9" s="50" t="s">
        <v>39</v>
      </c>
      <c r="G9" s="50" t="s">
        <v>40</v>
      </c>
      <c r="H9" s="59" t="s">
        <v>41</v>
      </c>
    </row>
    <row r="10" spans="2:8" x14ac:dyDescent="0.25">
      <c r="B10" s="129"/>
      <c r="C10" s="12" t="s">
        <v>34</v>
      </c>
      <c r="D10" s="38"/>
      <c r="E10" s="130"/>
      <c r="F10" s="16"/>
      <c r="G10" s="15"/>
      <c r="H10" s="131"/>
    </row>
    <row r="11" spans="2:8" x14ac:dyDescent="0.25">
      <c r="B11" s="129"/>
      <c r="C11" s="12" t="s">
        <v>34</v>
      </c>
      <c r="D11" s="38"/>
      <c r="E11" s="130"/>
      <c r="F11" s="16"/>
      <c r="G11" s="15"/>
      <c r="H11" s="131"/>
    </row>
    <row r="12" spans="2:8" x14ac:dyDescent="0.25">
      <c r="B12" s="129"/>
      <c r="C12" s="12" t="s">
        <v>34</v>
      </c>
      <c r="D12" s="37"/>
      <c r="E12" s="132"/>
      <c r="F12" s="16"/>
      <c r="G12" s="15"/>
      <c r="H12" s="45"/>
    </row>
    <row r="13" spans="2:8" x14ac:dyDescent="0.25">
      <c r="B13" s="133"/>
      <c r="C13" s="12" t="s">
        <v>34</v>
      </c>
      <c r="D13" s="37"/>
      <c r="E13" s="121"/>
      <c r="F13" s="16"/>
      <c r="G13" s="15"/>
      <c r="H13" s="45"/>
    </row>
    <row r="14" spans="2:8" x14ac:dyDescent="0.25">
      <c r="B14" s="135"/>
      <c r="C14" s="12" t="s">
        <v>34</v>
      </c>
      <c r="D14" s="12"/>
      <c r="E14" s="13"/>
      <c r="F14" s="10"/>
      <c r="G14" s="12"/>
      <c r="H14" s="29"/>
    </row>
    <row r="15" spans="2:8" x14ac:dyDescent="0.25">
      <c r="B15" s="135"/>
      <c r="C15" s="12" t="s">
        <v>34</v>
      </c>
      <c r="D15" s="12"/>
      <c r="E15" s="13"/>
      <c r="F15" s="10"/>
      <c r="G15" s="12"/>
      <c r="H15" s="29"/>
    </row>
    <row r="16" spans="2:8" x14ac:dyDescent="0.25">
      <c r="B16" s="135"/>
      <c r="C16" s="12" t="s">
        <v>34</v>
      </c>
      <c r="D16" s="12"/>
      <c r="E16" s="13"/>
      <c r="F16" s="10"/>
      <c r="G16" s="12"/>
      <c r="H16" s="29"/>
    </row>
    <row r="17" spans="2:8" x14ac:dyDescent="0.25">
      <c r="B17" s="135"/>
      <c r="C17" s="12" t="s">
        <v>34</v>
      </c>
      <c r="D17" s="12"/>
      <c r="E17" s="13"/>
      <c r="F17" s="10"/>
      <c r="G17" s="12"/>
      <c r="H17" s="29"/>
    </row>
    <row r="18" spans="2:8" x14ac:dyDescent="0.25">
      <c r="B18" s="135"/>
      <c r="C18" s="12" t="s">
        <v>34</v>
      </c>
      <c r="D18" s="12"/>
      <c r="E18" s="13"/>
      <c r="F18" s="10"/>
      <c r="G18" s="12"/>
      <c r="H18" s="29"/>
    </row>
    <row r="19" spans="2:8" x14ac:dyDescent="0.25">
      <c r="B19" s="135"/>
      <c r="C19" s="12" t="s">
        <v>34</v>
      </c>
      <c r="D19" s="12"/>
      <c r="E19" s="13"/>
      <c r="F19" s="10"/>
      <c r="G19" s="12"/>
      <c r="H19" s="29"/>
    </row>
    <row r="20" spans="2:8" x14ac:dyDescent="0.25">
      <c r="B20" s="135"/>
      <c r="C20" s="12" t="s">
        <v>34</v>
      </c>
      <c r="D20" s="12"/>
      <c r="E20" s="13"/>
      <c r="F20" s="10"/>
      <c r="G20" s="12"/>
      <c r="H20" s="29"/>
    </row>
    <row r="21" spans="2:8" x14ac:dyDescent="0.25">
      <c r="B21" s="135"/>
      <c r="C21" s="12" t="s">
        <v>34</v>
      </c>
      <c r="D21" s="12"/>
      <c r="E21" s="13"/>
      <c r="F21" s="10"/>
      <c r="G21" s="12"/>
      <c r="H21" s="29"/>
    </row>
    <row r="22" spans="2:8" x14ac:dyDescent="0.25">
      <c r="B22" s="135"/>
      <c r="C22" s="12" t="s">
        <v>34</v>
      </c>
      <c r="D22" s="12"/>
      <c r="E22" s="13"/>
      <c r="F22" s="10"/>
      <c r="G22" s="12"/>
      <c r="H22" s="29"/>
    </row>
    <row r="23" spans="2:8" x14ac:dyDescent="0.25">
      <c r="B23" s="135"/>
      <c r="C23" s="12" t="s">
        <v>34</v>
      </c>
      <c r="D23" s="12"/>
      <c r="E23" s="13"/>
      <c r="F23" s="10"/>
      <c r="G23" s="12"/>
      <c r="H23" s="29"/>
    </row>
    <row r="24" spans="2:8" x14ac:dyDescent="0.25">
      <c r="B24" s="135"/>
      <c r="C24" s="12" t="s">
        <v>34</v>
      </c>
      <c r="D24" s="12"/>
      <c r="E24" s="13"/>
      <c r="F24" s="10"/>
      <c r="G24" s="12"/>
      <c r="H24" s="29"/>
    </row>
    <row r="25" spans="2:8" x14ac:dyDescent="0.25">
      <c r="B25" s="135"/>
      <c r="C25" s="12" t="s">
        <v>34</v>
      </c>
      <c r="D25" s="12"/>
      <c r="E25" s="13"/>
      <c r="F25" s="10"/>
      <c r="G25" s="12"/>
      <c r="H25" s="29"/>
    </row>
    <row r="26" spans="2:8" x14ac:dyDescent="0.25">
      <c r="B26" s="135"/>
      <c r="C26" s="12" t="s">
        <v>34</v>
      </c>
      <c r="D26" s="12"/>
      <c r="E26" s="13"/>
      <c r="F26" s="10"/>
      <c r="G26" s="12"/>
      <c r="H26" s="29"/>
    </row>
    <row r="27" spans="2:8" x14ac:dyDescent="0.25">
      <c r="B27" s="135"/>
      <c r="C27" s="12" t="s">
        <v>34</v>
      </c>
      <c r="D27" s="12"/>
      <c r="E27" s="13"/>
      <c r="F27" s="10"/>
      <c r="G27" s="12"/>
      <c r="H27" s="29"/>
    </row>
    <row r="28" spans="2:8" x14ac:dyDescent="0.25">
      <c r="B28" s="58"/>
      <c r="C28" s="12" t="s">
        <v>34</v>
      </c>
      <c r="D28" s="12"/>
      <c r="E28" s="13"/>
      <c r="F28" s="10"/>
      <c r="G28" s="12"/>
      <c r="H28" s="29"/>
    </row>
    <row r="29" spans="2:8" x14ac:dyDescent="0.25">
      <c r="B29" s="58"/>
      <c r="C29" s="12" t="s">
        <v>34</v>
      </c>
      <c r="D29" s="12"/>
      <c r="E29" s="13"/>
      <c r="F29" s="10"/>
      <c r="G29" s="12"/>
      <c r="H29" s="29"/>
    </row>
    <row r="30" spans="2:8" x14ac:dyDescent="0.25">
      <c r="B30" s="44"/>
      <c r="C30" s="12" t="s">
        <v>34</v>
      </c>
      <c r="D30" s="12"/>
      <c r="E30" s="12"/>
      <c r="F30" s="14"/>
      <c r="G30" s="14"/>
      <c r="H30" s="46"/>
    </row>
    <row r="31" spans="2:8" x14ac:dyDescent="0.25">
      <c r="B31" s="53"/>
      <c r="C31" s="43" t="s">
        <v>34</v>
      </c>
      <c r="D31" s="43"/>
      <c r="E31" s="43"/>
      <c r="F31" s="60"/>
      <c r="G31" s="60"/>
      <c r="H31" s="61"/>
    </row>
  </sheetData>
  <mergeCells count="6">
    <mergeCell ref="B8:H8"/>
    <mergeCell ref="H1:H2"/>
    <mergeCell ref="C1:G1"/>
    <mergeCell ref="C2:G2"/>
    <mergeCell ref="B4:H4"/>
    <mergeCell ref="B6:H6"/>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xx_Listas!$C$2:$C$5</xm:f>
          </x14:formula1>
          <xm:sqref>C10:C31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0"/>
  <sheetViews>
    <sheetView workbookViewId="0">
      <selection activeCell="B6" sqref="B6"/>
    </sheetView>
  </sheetViews>
  <sheetFormatPr baseColWidth="10" defaultColWidth="11" defaultRowHeight="15.75" x14ac:dyDescent="0.25"/>
  <cols>
    <col min="2" max="2" width="35" bestFit="1" customWidth="1"/>
    <col min="3" max="3" width="27.625" customWidth="1"/>
    <col min="5" max="5" width="18" customWidth="1"/>
    <col min="6" max="6" width="12.625" customWidth="1"/>
    <col min="7" max="7" width="18.875" bestFit="1" customWidth="1"/>
    <col min="8" max="8" width="22" customWidth="1"/>
    <col min="9" max="9" width="58.875" bestFit="1" customWidth="1"/>
  </cols>
  <sheetData>
    <row r="1" spans="1:9" x14ac:dyDescent="0.25">
      <c r="A1" s="1" t="s">
        <v>45</v>
      </c>
      <c r="B1" s="1" t="s">
        <v>46</v>
      </c>
      <c r="C1" s="1" t="s">
        <v>47</v>
      </c>
      <c r="D1" s="1" t="s">
        <v>48</v>
      </c>
      <c r="E1" s="1" t="s">
        <v>49</v>
      </c>
      <c r="F1" s="1" t="s">
        <v>50</v>
      </c>
      <c r="G1" s="1" t="s">
        <v>51</v>
      </c>
      <c r="H1" s="1" t="s">
        <v>52</v>
      </c>
      <c r="I1" s="1" t="s">
        <v>53</v>
      </c>
    </row>
    <row r="2" spans="1:9" x14ac:dyDescent="0.25">
      <c r="A2" t="s">
        <v>34</v>
      </c>
      <c r="B2" t="s">
        <v>34</v>
      </c>
      <c r="C2" t="s">
        <v>34</v>
      </c>
      <c r="D2" t="s">
        <v>34</v>
      </c>
      <c r="E2" t="s">
        <v>34</v>
      </c>
      <c r="F2" t="s">
        <v>34</v>
      </c>
      <c r="G2" t="s">
        <v>34</v>
      </c>
      <c r="H2" t="s">
        <v>34</v>
      </c>
      <c r="I2" t="s">
        <v>34</v>
      </c>
    </row>
    <row r="3" spans="1:9" x14ac:dyDescent="0.25">
      <c r="A3" t="s">
        <v>54</v>
      </c>
      <c r="B3" t="s">
        <v>178</v>
      </c>
      <c r="C3" t="s">
        <v>56</v>
      </c>
      <c r="D3" t="s">
        <v>57</v>
      </c>
      <c r="E3" t="s">
        <v>58</v>
      </c>
      <c r="F3" t="s">
        <v>58</v>
      </c>
      <c r="G3" t="s">
        <v>59</v>
      </c>
      <c r="H3" t="s">
        <v>60</v>
      </c>
      <c r="I3" t="s">
        <v>61</v>
      </c>
    </row>
    <row r="4" spans="1:9" x14ac:dyDescent="0.25">
      <c r="A4" t="s">
        <v>62</v>
      </c>
      <c r="B4" t="s">
        <v>55</v>
      </c>
      <c r="C4" t="s">
        <v>64</v>
      </c>
      <c r="D4" t="s">
        <v>65</v>
      </c>
      <c r="E4" t="s">
        <v>66</v>
      </c>
      <c r="F4" t="s">
        <v>65</v>
      </c>
      <c r="H4" t="s">
        <v>67</v>
      </c>
      <c r="I4" t="s">
        <v>68</v>
      </c>
    </row>
    <row r="5" spans="1:9" x14ac:dyDescent="0.25">
      <c r="A5" t="s">
        <v>69</v>
      </c>
      <c r="B5" t="s">
        <v>63</v>
      </c>
      <c r="C5" t="s">
        <v>71</v>
      </c>
      <c r="E5" t="s">
        <v>65</v>
      </c>
      <c r="H5" t="s">
        <v>72</v>
      </c>
      <c r="I5" t="s">
        <v>73</v>
      </c>
    </row>
    <row r="6" spans="1:9" x14ac:dyDescent="0.25">
      <c r="A6" t="s">
        <v>74</v>
      </c>
      <c r="B6" t="s">
        <v>70</v>
      </c>
      <c r="C6" t="s">
        <v>76</v>
      </c>
      <c r="H6" t="s">
        <v>77</v>
      </c>
      <c r="I6" t="s">
        <v>78</v>
      </c>
    </row>
    <row r="7" spans="1:9" x14ac:dyDescent="0.25">
      <c r="B7" t="s">
        <v>75</v>
      </c>
      <c r="C7" t="s">
        <v>80</v>
      </c>
      <c r="H7" t="s">
        <v>81</v>
      </c>
      <c r="I7" t="s">
        <v>82</v>
      </c>
    </row>
    <row r="8" spans="1:9" x14ac:dyDescent="0.25">
      <c r="B8" t="s">
        <v>79</v>
      </c>
      <c r="I8" t="s">
        <v>83</v>
      </c>
    </row>
    <row r="9" spans="1:9" x14ac:dyDescent="0.25">
      <c r="I9" t="s">
        <v>84</v>
      </c>
    </row>
    <row r="10" spans="1:9" x14ac:dyDescent="0.25">
      <c r="I10" t="s">
        <v>85</v>
      </c>
    </row>
    <row r="11" spans="1:9" x14ac:dyDescent="0.25">
      <c r="I11" t="s">
        <v>86</v>
      </c>
    </row>
    <row r="12" spans="1:9" x14ac:dyDescent="0.25">
      <c r="I12" t="s">
        <v>87</v>
      </c>
    </row>
    <row r="13" spans="1:9" x14ac:dyDescent="0.25">
      <c r="I13" t="s">
        <v>88</v>
      </c>
    </row>
    <row r="14" spans="1:9" x14ac:dyDescent="0.25">
      <c r="I14" t="s">
        <v>89</v>
      </c>
    </row>
    <row r="15" spans="1:9" x14ac:dyDescent="0.25">
      <c r="I15" t="s">
        <v>90</v>
      </c>
    </row>
    <row r="16" spans="1:9" x14ac:dyDescent="0.25">
      <c r="I16" t="s">
        <v>91</v>
      </c>
    </row>
    <row r="17" spans="9:9" x14ac:dyDescent="0.25">
      <c r="I17" t="s">
        <v>92</v>
      </c>
    </row>
    <row r="18" spans="9:9" x14ac:dyDescent="0.25">
      <c r="I18" t="s">
        <v>93</v>
      </c>
    </row>
    <row r="19" spans="9:9" x14ac:dyDescent="0.25">
      <c r="I19" t="s">
        <v>94</v>
      </c>
    </row>
    <row r="20" spans="9:9" x14ac:dyDescent="0.25">
      <c r="I20" t="s">
        <v>95</v>
      </c>
    </row>
    <row r="21" spans="9:9" x14ac:dyDescent="0.25">
      <c r="I21" t="s">
        <v>96</v>
      </c>
    </row>
    <row r="22" spans="9:9" x14ac:dyDescent="0.25">
      <c r="I22" t="s">
        <v>97</v>
      </c>
    </row>
    <row r="23" spans="9:9" x14ac:dyDescent="0.25">
      <c r="I23" t="s">
        <v>98</v>
      </c>
    </row>
    <row r="24" spans="9:9" x14ac:dyDescent="0.25">
      <c r="I24" t="s">
        <v>99</v>
      </c>
    </row>
    <row r="25" spans="9:9" x14ac:dyDescent="0.25">
      <c r="I25" t="s">
        <v>100</v>
      </c>
    </row>
    <row r="26" spans="9:9" x14ac:dyDescent="0.25">
      <c r="I26" t="s">
        <v>101</v>
      </c>
    </row>
    <row r="27" spans="9:9" x14ac:dyDescent="0.25">
      <c r="I27" t="s">
        <v>102</v>
      </c>
    </row>
    <row r="28" spans="9:9" x14ac:dyDescent="0.25">
      <c r="I28" t="s">
        <v>103</v>
      </c>
    </row>
    <row r="29" spans="9:9" x14ac:dyDescent="0.25">
      <c r="I29" t="s">
        <v>104</v>
      </c>
    </row>
    <row r="30" spans="9:9" x14ac:dyDescent="0.25">
      <c r="I30"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312"/>
  <sheetViews>
    <sheetView zoomScale="80" zoomScaleNormal="80" workbookViewId="0">
      <selection activeCell="B1" sqref="B1"/>
    </sheetView>
  </sheetViews>
  <sheetFormatPr baseColWidth="10" defaultColWidth="11" defaultRowHeight="15.75" x14ac:dyDescent="0.25"/>
  <cols>
    <col min="1" max="1" width="11" style="7"/>
    <col min="2" max="2" width="34.375" customWidth="1"/>
    <col min="3" max="3" width="41.75" customWidth="1"/>
    <col min="4" max="4" width="31.5" customWidth="1"/>
    <col min="5" max="5" width="43.875" customWidth="1"/>
    <col min="6" max="6" width="28" customWidth="1"/>
    <col min="7" max="7" width="29.25" customWidth="1"/>
    <col min="8" max="8" width="36.375" customWidth="1"/>
    <col min="9" max="54" width="11" style="7"/>
  </cols>
  <sheetData>
    <row r="1" spans="2:8" ht="30" customHeight="1" x14ac:dyDescent="0.25">
      <c r="B1" s="27" t="s">
        <v>0</v>
      </c>
      <c r="C1" s="167" t="s">
        <v>42</v>
      </c>
      <c r="D1" s="168"/>
      <c r="E1" s="168"/>
      <c r="F1" s="168"/>
      <c r="G1" s="169"/>
      <c r="H1" s="166"/>
    </row>
    <row r="2" spans="2:8" ht="50.1" customHeight="1" x14ac:dyDescent="0.25">
      <c r="B2" s="27" t="s">
        <v>2</v>
      </c>
      <c r="C2" s="161" t="s">
        <v>3</v>
      </c>
      <c r="D2" s="162"/>
      <c r="E2" s="162"/>
      <c r="F2" s="162"/>
      <c r="G2" s="163"/>
      <c r="H2" s="166"/>
    </row>
    <row r="3" spans="2:8" s="7" customFormat="1" ht="12" customHeight="1" x14ac:dyDescent="0.25"/>
    <row r="4" spans="2:8" s="7" customFormat="1" ht="24.75" customHeight="1" x14ac:dyDescent="0.3">
      <c r="B4" s="155" t="s">
        <v>106</v>
      </c>
      <c r="C4" s="155"/>
      <c r="D4" s="155"/>
      <c r="E4" s="155"/>
      <c r="F4" s="155"/>
      <c r="G4" s="155"/>
      <c r="H4" s="155"/>
    </row>
    <row r="5" spans="2:8" s="7" customFormat="1" ht="8.25" customHeight="1" x14ac:dyDescent="0.25"/>
    <row r="6" spans="2:8" s="7" customFormat="1" ht="18.75" x14ac:dyDescent="0.3">
      <c r="B6" s="155" t="s">
        <v>5</v>
      </c>
      <c r="C6" s="155"/>
      <c r="D6" s="155"/>
      <c r="E6" s="155"/>
      <c r="F6" s="155"/>
      <c r="G6" s="155"/>
      <c r="H6" s="155"/>
    </row>
    <row r="7" spans="2:8" s="7" customFormat="1" ht="4.5" customHeight="1" thickBot="1" x14ac:dyDescent="0.3"/>
    <row r="8" spans="2:8" ht="30.75" customHeight="1" x14ac:dyDescent="0.25">
      <c r="B8" s="170" t="s">
        <v>107</v>
      </c>
      <c r="C8" s="171"/>
      <c r="D8" s="171"/>
      <c r="E8" s="171"/>
      <c r="F8" s="171"/>
      <c r="G8" s="171"/>
      <c r="H8" s="171"/>
    </row>
    <row r="9" spans="2:8" ht="21.75" customHeight="1" thickBot="1" x14ac:dyDescent="0.3">
      <c r="B9" s="94" t="s">
        <v>108</v>
      </c>
      <c r="C9" s="92" t="s">
        <v>16</v>
      </c>
      <c r="D9" s="93" t="s">
        <v>17</v>
      </c>
      <c r="E9" s="90" t="s">
        <v>15</v>
      </c>
      <c r="F9" s="109" t="s">
        <v>109</v>
      </c>
      <c r="G9" s="91" t="s">
        <v>32</v>
      </c>
      <c r="H9" s="93" t="s">
        <v>33</v>
      </c>
    </row>
    <row r="10" spans="2:8" ht="59.25" customHeight="1" x14ac:dyDescent="0.25">
      <c r="B10" s="117"/>
      <c r="C10" s="117" t="s">
        <v>34</v>
      </c>
      <c r="D10" s="117"/>
      <c r="E10" s="117"/>
      <c r="F10" s="76" t="s">
        <v>34</v>
      </c>
      <c r="G10" s="76" t="s">
        <v>34</v>
      </c>
      <c r="H10" s="117"/>
    </row>
    <row r="11" spans="2:8" ht="57.75" customHeight="1" x14ac:dyDescent="0.25">
      <c r="B11" s="7"/>
      <c r="C11" s="7"/>
      <c r="D11" s="7"/>
      <c r="E11" s="7"/>
      <c r="F11" s="7"/>
      <c r="G11" s="7"/>
      <c r="H11" s="7"/>
    </row>
    <row r="12" spans="2:8" ht="66.75" customHeight="1" x14ac:dyDescent="0.25">
      <c r="B12" s="7"/>
      <c r="C12" s="7"/>
      <c r="D12" s="7"/>
      <c r="E12" s="7"/>
      <c r="F12" s="7"/>
      <c r="G12" s="7"/>
      <c r="H12" s="7"/>
    </row>
    <row r="13" spans="2:8" s="7" customFormat="1" x14ac:dyDescent="0.25"/>
    <row r="14" spans="2:8" s="7" customFormat="1" x14ac:dyDescent="0.25"/>
    <row r="15" spans="2:8" s="7" customFormat="1" x14ac:dyDescent="0.25"/>
    <row r="16" spans="2:8" s="7" customFormat="1" x14ac:dyDescent="0.25"/>
    <row r="17" s="7" customFormat="1" x14ac:dyDescent="0.25"/>
    <row r="18" s="7" customFormat="1" x14ac:dyDescent="0.25"/>
    <row r="19" s="7" customFormat="1" x14ac:dyDescent="0.25"/>
    <row r="20" s="7" customFormat="1" x14ac:dyDescent="0.25"/>
    <row r="21" s="7" customFormat="1" x14ac:dyDescent="0.25"/>
    <row r="22" s="7" customFormat="1" x14ac:dyDescent="0.25"/>
    <row r="23" s="7" customFormat="1" x14ac:dyDescent="0.25"/>
    <row r="24" s="7" customFormat="1" x14ac:dyDescent="0.25"/>
    <row r="25" s="7" customFormat="1" x14ac:dyDescent="0.25"/>
    <row r="26" s="7" customFormat="1" x14ac:dyDescent="0.25"/>
    <row r="27" s="7" customFormat="1" x14ac:dyDescent="0.25"/>
    <row r="28" s="7" customFormat="1" x14ac:dyDescent="0.25"/>
    <row r="29" s="7" customFormat="1" x14ac:dyDescent="0.25"/>
    <row r="30" s="7" customFormat="1" x14ac:dyDescent="0.25"/>
    <row r="31" s="7" customFormat="1" x14ac:dyDescent="0.25"/>
    <row r="32"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pans="2:8" s="7" customFormat="1" x14ac:dyDescent="0.25"/>
    <row r="306" spans="2:8" s="7" customFormat="1" x14ac:dyDescent="0.25"/>
    <row r="307" spans="2:8" s="7" customFormat="1" x14ac:dyDescent="0.25"/>
    <row r="308" spans="2:8" s="7" customFormat="1" x14ac:dyDescent="0.25"/>
    <row r="309" spans="2:8" s="7" customFormat="1" x14ac:dyDescent="0.25"/>
    <row r="310" spans="2:8" s="7" customFormat="1" x14ac:dyDescent="0.25"/>
    <row r="311" spans="2:8" s="7" customFormat="1" x14ac:dyDescent="0.25">
      <c r="B311"/>
      <c r="C311"/>
      <c r="D311"/>
      <c r="E311"/>
      <c r="F311"/>
      <c r="G311"/>
      <c r="H311"/>
    </row>
    <row r="312" spans="2:8" s="7" customFormat="1" x14ac:dyDescent="0.25">
      <c r="B312"/>
      <c r="C312"/>
      <c r="D312"/>
      <c r="E312"/>
      <c r="F312"/>
      <c r="G312"/>
      <c r="H312"/>
    </row>
  </sheetData>
  <mergeCells count="6">
    <mergeCell ref="C1:G1"/>
    <mergeCell ref="H1:H2"/>
    <mergeCell ref="C2:G2"/>
    <mergeCell ref="B8:H8"/>
    <mergeCell ref="B4:H4"/>
    <mergeCell ref="B6:H6"/>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xx_Listas!$H$2:$H$7</xm:f>
          </x14:formula1>
          <xm:sqref>G10</xm:sqref>
        </x14:dataValidation>
        <x14:dataValidation type="list" allowBlank="1" showInputMessage="1" showErrorMessage="1" xr:uid="{00000000-0002-0000-0400-000001000000}">
          <x14:formula1>
            <xm:f>xx_Listas!$D$2:$D$4</xm:f>
          </x14:formula1>
          <xm:sqref>F10</xm:sqref>
        </x14:dataValidation>
        <x14:dataValidation type="list" allowBlank="1" showInputMessage="1" showErrorMessage="1" xr:uid="{00000000-0002-0000-0400-000002000000}">
          <x14:formula1>
            <xm:f>xx_Listas!$I$2:$I$30</xm:f>
          </x14:formula1>
          <xm:sqref>C10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D17"/>
  <sheetViews>
    <sheetView zoomScale="80" zoomScaleNormal="80" workbookViewId="0">
      <selection activeCell="D6" sqref="D6"/>
    </sheetView>
  </sheetViews>
  <sheetFormatPr baseColWidth="10" defaultColWidth="10.875" defaultRowHeight="15.75" x14ac:dyDescent="0.25"/>
  <cols>
    <col min="1" max="1" width="3.375" style="7" customWidth="1"/>
    <col min="2" max="2" width="13.625" style="7" customWidth="1"/>
    <col min="3" max="3" width="29" style="7" customWidth="1"/>
    <col min="4" max="4" width="71.375" style="7" customWidth="1"/>
    <col min="5" max="5" width="2.875" style="7" customWidth="1"/>
    <col min="6" max="16384" width="10.875" style="7"/>
  </cols>
  <sheetData>
    <row r="1" spans="2:4" s="8" customFormat="1" ht="10.5" customHeight="1" x14ac:dyDescent="0.25"/>
    <row r="2" spans="2:4" s="8" customFormat="1" ht="22.5" customHeight="1" x14ac:dyDescent="0.25">
      <c r="B2" s="175" t="s">
        <v>4</v>
      </c>
      <c r="C2" s="176"/>
      <c r="D2" s="177"/>
    </row>
    <row r="3" spans="2:4" ht="9.75" customHeight="1" x14ac:dyDescent="0.25"/>
    <row r="4" spans="2:4" ht="38.25" customHeight="1" x14ac:dyDescent="0.25">
      <c r="B4" s="178" t="s">
        <v>110</v>
      </c>
      <c r="C4" s="179"/>
      <c r="D4" s="180"/>
    </row>
    <row r="5" spans="2:4" ht="9.9499999999999993" customHeight="1" thickBot="1" x14ac:dyDescent="0.3"/>
    <row r="6" spans="2:4" ht="64.5" customHeight="1" thickBot="1" x14ac:dyDescent="0.3">
      <c r="B6" s="173" t="s">
        <v>111</v>
      </c>
      <c r="C6" s="174"/>
      <c r="D6" s="136" t="s">
        <v>112</v>
      </c>
    </row>
    <row r="7" spans="2:4" ht="6.95" customHeight="1" x14ac:dyDescent="0.25">
      <c r="B7" s="9"/>
      <c r="C7" s="9"/>
      <c r="D7" s="9"/>
    </row>
    <row r="8" spans="2:4" ht="35.1" customHeight="1" x14ac:dyDescent="0.25">
      <c r="B8" s="172" t="s">
        <v>113</v>
      </c>
      <c r="C8" s="172"/>
      <c r="D8" s="172"/>
    </row>
    <row r="9" spans="2:4" ht="9" customHeight="1" x14ac:dyDescent="0.25"/>
    <row r="10" spans="2:4" ht="63.95" customHeight="1" x14ac:dyDescent="0.25">
      <c r="B10" s="10">
        <v>1</v>
      </c>
      <c r="C10" s="10" t="str">
        <f>VLOOKUP(D6,xx_ListasInstructivo!A1:I8,2,0)</f>
        <v>Feature dataset</v>
      </c>
      <c r="D10" s="25" t="str">
        <f>VLOOKUP(D6,xx_ListasInstructivo!A1:Q8,10,0)</f>
        <v>Escriba el nombre del  dataset en el que reposa el  feature class en la GDB corporativa (en caso que sea procedente).</v>
      </c>
    </row>
    <row r="11" spans="2:4" ht="63.95" customHeight="1" x14ac:dyDescent="0.25">
      <c r="B11" s="10">
        <v>2</v>
      </c>
      <c r="C11" s="10" t="str">
        <f>VLOOKUP(D6,xx_ListasInstructivo!A1:I8,3,0)</f>
        <v>Nombre del feature class</v>
      </c>
      <c r="D11" s="25" t="str">
        <f>VLOOKUP(D6,xx_ListasInstructivo!A1:Q8,11,0)</f>
        <v xml:space="preserve">Escriba el nombre del feature class objeto a diligenciar. </v>
      </c>
    </row>
    <row r="12" spans="2:4" ht="63.95" customHeight="1" x14ac:dyDescent="0.25">
      <c r="B12" s="10">
        <v>3</v>
      </c>
      <c r="C12" s="10" t="str">
        <f>VLOOKUP(D6,xx_ListasInstructivo!A1:I8,4,0)</f>
        <v>Alias FC</v>
      </c>
      <c r="D12" s="25" t="str">
        <f>VLOOKUP(D6,xx_ListasInstructivo!A1:Q8,12,0)</f>
        <v>Escriba el nombre del alias al que hace referencia el Feature Class, en caso que este haya sido generado.</v>
      </c>
    </row>
    <row r="13" spans="2:4" ht="63.95" customHeight="1" x14ac:dyDescent="0.25">
      <c r="B13" s="10">
        <v>4</v>
      </c>
      <c r="C13" s="10" t="str">
        <f>VLOOKUP(D6,xx_ListasInstructivo!A1:I8,5,0)</f>
        <v>Geometría / Tipo Dato</v>
      </c>
      <c r="D13" s="25" t="str">
        <f>VLOOKUP(D6,xx_ListasInstructivo!A1:Q8,13,0)</f>
        <v>Seleccione, mediante desplegable, cual es el tipo del dato o su geometría</v>
      </c>
    </row>
    <row r="14" spans="2:4" ht="63.95" customHeight="1" x14ac:dyDescent="0.25">
      <c r="B14" s="10">
        <v>5</v>
      </c>
      <c r="C14" s="10" t="str">
        <f>VLOOKUP(D6,xx_ListasInstructivo!A1:I8,6,0)</f>
        <v>Cantidad de elementos</v>
      </c>
      <c r="D14" s="25" t="str">
        <f>VLOOKUP(D6,xx_ListasInstructivo!A1:Q8,14,0)</f>
        <v>Escriba el número de registros  que posee el elemento.</v>
      </c>
    </row>
    <row r="15" spans="2:4" ht="63.95" customHeight="1" x14ac:dyDescent="0.25">
      <c r="B15" s="10">
        <v>6</v>
      </c>
      <c r="C15" s="10" t="str">
        <f>VLOOKUP(D6,xx_ListasInstructivo!A1:I8,7,0)</f>
        <v>Descripción</v>
      </c>
      <c r="D15" s="25" t="str">
        <f>VLOOKUP(D6,xx_ListasInstructivo!A1:Q8,15,0)</f>
        <v>Describa  cual es la información que contiente el  feature class.</v>
      </c>
    </row>
    <row r="16" spans="2:4" ht="63.95" customHeight="1" x14ac:dyDescent="0.25">
      <c r="B16" s="10">
        <v>7</v>
      </c>
      <c r="C16" s="10" t="str">
        <f>VLOOKUP(D6,xx_ListasInstructivo!A1:I8,8,0)</f>
        <v>Dependencia</v>
      </c>
      <c r="D16" s="25" t="str">
        <f>VLOOKUP(D6,xx_ListasInstructivo!A1:Q8,16,0)</f>
        <v>Seleccione, mediante desplegable, el nombre de la dependencia responsable del feature class</v>
      </c>
    </row>
    <row r="17" spans="2:4" ht="63.95" customHeight="1" x14ac:dyDescent="0.25">
      <c r="B17" s="10">
        <v>8</v>
      </c>
      <c r="C17" s="10" t="str">
        <f>VLOOKUP(D6,xx_ListasInstructivo!A1:I8,9,0)</f>
        <v>Correo de contacto</v>
      </c>
      <c r="D17" s="25" t="str">
        <f>VLOOKUP(D6,xx_ListasInstructivo!A1:Q8,17,0)</f>
        <v>Escriba el correo electrónico del líder (proyecto o programa) responsable de producir el feature class.</v>
      </c>
    </row>
  </sheetData>
  <mergeCells count="4">
    <mergeCell ref="B8:D8"/>
    <mergeCell ref="B6:C6"/>
    <mergeCell ref="B2:D2"/>
    <mergeCell ref="B4:D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xx_ListasInstructivo!$A$15:$A$21</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1"/>
  <sheetViews>
    <sheetView zoomScale="90" zoomScaleNormal="90" workbookViewId="0">
      <selection activeCell="A2" sqref="A2"/>
    </sheetView>
  </sheetViews>
  <sheetFormatPr baseColWidth="10" defaultColWidth="11" defaultRowHeight="15.75" x14ac:dyDescent="0.25"/>
  <cols>
    <col min="1" max="1" width="28.5" customWidth="1"/>
    <col min="2" max="11" width="27.875" customWidth="1"/>
    <col min="12" max="12" width="46.5" customWidth="1"/>
    <col min="13" max="14" width="27.875" customWidth="1"/>
    <col min="15" max="15" width="29.5" customWidth="1"/>
    <col min="16" max="17" width="27.875" customWidth="1"/>
  </cols>
  <sheetData>
    <row r="1" spans="1:17" x14ac:dyDescent="0.25">
      <c r="A1">
        <v>1</v>
      </c>
      <c r="B1">
        <v>2</v>
      </c>
      <c r="C1">
        <v>3</v>
      </c>
      <c r="D1">
        <v>4</v>
      </c>
      <c r="E1">
        <v>5</v>
      </c>
      <c r="F1">
        <v>6</v>
      </c>
      <c r="G1">
        <v>7</v>
      </c>
      <c r="H1">
        <v>8</v>
      </c>
      <c r="I1">
        <v>9</v>
      </c>
      <c r="J1">
        <v>10</v>
      </c>
      <c r="K1">
        <v>11</v>
      </c>
      <c r="L1">
        <v>12</v>
      </c>
      <c r="M1">
        <v>13</v>
      </c>
      <c r="N1">
        <v>14</v>
      </c>
      <c r="O1">
        <v>15</v>
      </c>
      <c r="P1">
        <v>16</v>
      </c>
      <c r="Q1">
        <v>17</v>
      </c>
    </row>
    <row r="2" spans="1:17" ht="63.95" customHeight="1" x14ac:dyDescent="0.25">
      <c r="A2" s="3" t="s">
        <v>112</v>
      </c>
      <c r="B2" s="4" t="s">
        <v>10</v>
      </c>
      <c r="C2" s="4" t="s">
        <v>11</v>
      </c>
      <c r="D2" s="4" t="s">
        <v>12</v>
      </c>
      <c r="E2" s="4" t="s">
        <v>13</v>
      </c>
      <c r="F2" s="4" t="s">
        <v>14</v>
      </c>
      <c r="G2" s="4" t="s">
        <v>15</v>
      </c>
      <c r="H2" s="4" t="s">
        <v>53</v>
      </c>
      <c r="I2" s="4" t="s">
        <v>17</v>
      </c>
      <c r="J2" s="26" t="s">
        <v>114</v>
      </c>
      <c r="K2" s="26" t="s">
        <v>115</v>
      </c>
      <c r="L2" s="26" t="s">
        <v>116</v>
      </c>
      <c r="M2" s="26" t="s">
        <v>117</v>
      </c>
      <c r="N2" s="26" t="s">
        <v>118</v>
      </c>
      <c r="O2" s="26" t="s">
        <v>119</v>
      </c>
      <c r="P2" s="26" t="s">
        <v>120</v>
      </c>
      <c r="Q2" s="26" t="s">
        <v>121</v>
      </c>
    </row>
    <row r="3" spans="1:17" ht="63.95" customHeight="1" x14ac:dyDescent="0.25">
      <c r="A3" s="3" t="s">
        <v>122</v>
      </c>
      <c r="B3" s="4" t="s">
        <v>18</v>
      </c>
      <c r="C3" s="4" t="s">
        <v>19</v>
      </c>
      <c r="D3" s="4" t="s">
        <v>20</v>
      </c>
      <c r="E3" s="4" t="s">
        <v>21</v>
      </c>
      <c r="F3" s="6" t="s">
        <v>22</v>
      </c>
      <c r="G3" s="4" t="s">
        <v>123</v>
      </c>
      <c r="H3" s="4" t="s">
        <v>123</v>
      </c>
      <c r="I3" s="4" t="s">
        <v>123</v>
      </c>
      <c r="J3" s="26" t="s">
        <v>124</v>
      </c>
      <c r="K3" s="26" t="s">
        <v>125</v>
      </c>
      <c r="L3" s="26" t="s">
        <v>126</v>
      </c>
      <c r="M3" s="26" t="s">
        <v>127</v>
      </c>
      <c r="N3" s="26" t="s">
        <v>128</v>
      </c>
      <c r="O3" s="26" t="s">
        <v>123</v>
      </c>
      <c r="P3" s="5" t="s">
        <v>123</v>
      </c>
      <c r="Q3" s="5" t="s">
        <v>123</v>
      </c>
    </row>
    <row r="4" spans="1:17" ht="63.95" customHeight="1" x14ac:dyDescent="0.25">
      <c r="A4" s="3" t="s">
        <v>129</v>
      </c>
      <c r="B4" s="4" t="s">
        <v>23</v>
      </c>
      <c r="C4" s="4" t="s">
        <v>24</v>
      </c>
      <c r="D4" s="4" t="s">
        <v>25</v>
      </c>
      <c r="E4" s="4" t="s">
        <v>26</v>
      </c>
      <c r="F4" s="4" t="s">
        <v>27</v>
      </c>
      <c r="G4" s="4" t="s">
        <v>28</v>
      </c>
      <c r="H4" s="4" t="s">
        <v>29</v>
      </c>
      <c r="I4" s="4" t="s">
        <v>123</v>
      </c>
      <c r="J4" s="26" t="s">
        <v>130</v>
      </c>
      <c r="K4" s="26" t="s">
        <v>131</v>
      </c>
      <c r="L4" s="26" t="s">
        <v>132</v>
      </c>
      <c r="M4" s="26" t="s">
        <v>133</v>
      </c>
      <c r="N4" s="26" t="s">
        <v>134</v>
      </c>
      <c r="O4" s="26" t="s">
        <v>135</v>
      </c>
      <c r="P4" s="26" t="s">
        <v>136</v>
      </c>
      <c r="Q4" s="26" t="s">
        <v>123</v>
      </c>
    </row>
    <row r="5" spans="1:17" ht="63.95" customHeight="1" x14ac:dyDescent="0.25">
      <c r="A5" s="3" t="s">
        <v>137</v>
      </c>
      <c r="B5" s="4" t="s">
        <v>138</v>
      </c>
      <c r="C5" s="4" t="s">
        <v>31</v>
      </c>
      <c r="D5" s="4" t="s">
        <v>32</v>
      </c>
      <c r="E5" s="4" t="s">
        <v>33</v>
      </c>
      <c r="F5" s="4" t="s">
        <v>123</v>
      </c>
      <c r="G5" s="4" t="s">
        <v>123</v>
      </c>
      <c r="H5" s="4" t="s">
        <v>123</v>
      </c>
      <c r="I5" s="4" t="s">
        <v>123</v>
      </c>
      <c r="J5" s="26" t="s">
        <v>139</v>
      </c>
      <c r="K5" s="26" t="s">
        <v>140</v>
      </c>
      <c r="L5" s="26" t="s">
        <v>141</v>
      </c>
      <c r="M5" s="26" t="s">
        <v>142</v>
      </c>
      <c r="N5" s="26" t="s">
        <v>123</v>
      </c>
      <c r="O5" s="26" t="s">
        <v>123</v>
      </c>
      <c r="P5" s="26" t="s">
        <v>123</v>
      </c>
      <c r="Q5" s="26" t="s">
        <v>123</v>
      </c>
    </row>
    <row r="6" spans="1:17" ht="63.95" customHeight="1" x14ac:dyDescent="0.25">
      <c r="A6" s="3" t="s">
        <v>143</v>
      </c>
      <c r="B6" s="4" t="s">
        <v>36</v>
      </c>
      <c r="C6" s="4" t="s">
        <v>37</v>
      </c>
      <c r="D6" s="4" t="s">
        <v>38</v>
      </c>
      <c r="E6" s="4" t="s">
        <v>15</v>
      </c>
      <c r="F6" s="4" t="s">
        <v>39</v>
      </c>
      <c r="G6" s="4" t="s">
        <v>40</v>
      </c>
      <c r="H6" s="4" t="s">
        <v>144</v>
      </c>
      <c r="I6" s="4" t="s">
        <v>123</v>
      </c>
      <c r="J6" s="26" t="s">
        <v>145</v>
      </c>
      <c r="K6" s="26" t="s">
        <v>146</v>
      </c>
      <c r="L6" s="26" t="s">
        <v>147</v>
      </c>
      <c r="M6" s="26" t="s">
        <v>148</v>
      </c>
      <c r="N6" s="26" t="s">
        <v>149</v>
      </c>
      <c r="O6" s="26" t="s">
        <v>150</v>
      </c>
      <c r="P6" s="26" t="s">
        <v>151</v>
      </c>
      <c r="Q6" s="26" t="s">
        <v>123</v>
      </c>
    </row>
    <row r="7" spans="1:17" ht="63.95" customHeight="1" x14ac:dyDescent="0.25">
      <c r="A7" s="3" t="s">
        <v>152</v>
      </c>
      <c r="B7" s="4" t="s">
        <v>44</v>
      </c>
      <c r="C7" s="4" t="s">
        <v>37</v>
      </c>
      <c r="D7" s="4" t="s">
        <v>38</v>
      </c>
      <c r="E7" s="4" t="s">
        <v>15</v>
      </c>
      <c r="F7" s="4" t="s">
        <v>39</v>
      </c>
      <c r="G7" s="4" t="s">
        <v>40</v>
      </c>
      <c r="H7" s="4" t="s">
        <v>144</v>
      </c>
      <c r="I7" s="4" t="s">
        <v>123</v>
      </c>
      <c r="J7" s="26" t="s">
        <v>153</v>
      </c>
      <c r="K7" s="26" t="s">
        <v>146</v>
      </c>
      <c r="L7" s="26" t="s">
        <v>154</v>
      </c>
      <c r="M7" s="26" t="s">
        <v>155</v>
      </c>
      <c r="N7" s="26" t="s">
        <v>156</v>
      </c>
      <c r="O7" s="26" t="s">
        <v>157</v>
      </c>
      <c r="P7" s="26" t="s">
        <v>158</v>
      </c>
      <c r="Q7" s="26" t="s">
        <v>123</v>
      </c>
    </row>
    <row r="8" spans="1:17" ht="157.5" x14ac:dyDescent="0.25">
      <c r="A8" s="3" t="s">
        <v>159</v>
      </c>
      <c r="B8" s="4" t="s">
        <v>108</v>
      </c>
      <c r="C8" s="4" t="s">
        <v>16</v>
      </c>
      <c r="D8" s="4" t="s">
        <v>17</v>
      </c>
      <c r="E8" s="4" t="s">
        <v>15</v>
      </c>
      <c r="F8" s="4" t="s">
        <v>109</v>
      </c>
      <c r="G8" s="4" t="s">
        <v>32</v>
      </c>
      <c r="H8" s="4" t="s">
        <v>33</v>
      </c>
      <c r="I8" s="4" t="s">
        <v>123</v>
      </c>
      <c r="J8" s="26" t="s">
        <v>160</v>
      </c>
      <c r="K8" s="26" t="s">
        <v>161</v>
      </c>
      <c r="L8" s="26" t="s">
        <v>162</v>
      </c>
      <c r="M8" s="26" t="s">
        <v>163</v>
      </c>
      <c r="N8" s="26" t="s">
        <v>164</v>
      </c>
      <c r="O8" s="26" t="s">
        <v>165</v>
      </c>
      <c r="P8" s="26" t="s">
        <v>166</v>
      </c>
      <c r="Q8" s="26" t="s">
        <v>123</v>
      </c>
    </row>
    <row r="14" spans="1:17" x14ac:dyDescent="0.25">
      <c r="A14" s="2" t="s">
        <v>167</v>
      </c>
    </row>
    <row r="15" spans="1:17" x14ac:dyDescent="0.25">
      <c r="A15" t="s">
        <v>112</v>
      </c>
    </row>
    <row r="16" spans="1:17" x14ac:dyDescent="0.25">
      <c r="A16" t="s">
        <v>122</v>
      </c>
    </row>
    <row r="17" spans="1:1" x14ac:dyDescent="0.25">
      <c r="A17" t="s">
        <v>129</v>
      </c>
    </row>
    <row r="18" spans="1:1" x14ac:dyDescent="0.25">
      <c r="A18" t="s">
        <v>137</v>
      </c>
    </row>
    <row r="19" spans="1:1" x14ac:dyDescent="0.25">
      <c r="A19" t="s">
        <v>143</v>
      </c>
    </row>
    <row r="20" spans="1:1" x14ac:dyDescent="0.25">
      <c r="A20" t="s">
        <v>152</v>
      </c>
    </row>
    <row r="21" spans="1:1" x14ac:dyDescent="0.25">
      <c r="A21" t="s">
        <v>159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ColWidth="11" defaultRowHeight="15.7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6CB9D106C7D341BEC8535B8131CA6B" ma:contentTypeVersion="13" ma:contentTypeDescription="Crear nuevo documento." ma:contentTypeScope="" ma:versionID="67582e43d70d6e2d817477f95aa1e1ea">
  <xsd:schema xmlns:xsd="http://www.w3.org/2001/XMLSchema" xmlns:xs="http://www.w3.org/2001/XMLSchema" xmlns:p="http://schemas.microsoft.com/office/2006/metadata/properties" xmlns:ns2="796ed091-6227-45da-a056-db63388ed980" xmlns:ns3="87d958e2-2a57-41b1-84ad-c9443abcff11" targetNamespace="http://schemas.microsoft.com/office/2006/metadata/properties" ma:root="true" ma:fieldsID="65b94ea97f43b63084536065aae14a21" ns2:_="" ns3:_="">
    <xsd:import namespace="796ed091-6227-45da-a056-db63388ed980"/>
    <xsd:import namespace="87d958e2-2a57-41b1-84ad-c9443abcff1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6ed091-6227-45da-a056-db63388ed9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e9b71db2-0453-481c-a7bb-ff6902fea5a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7d958e2-2a57-41b1-84ad-c9443abcff11"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776f503d-5a09-4f88-9958-c31532e4cd9e}" ma:internalName="TaxCatchAll" ma:showField="CatchAllData" ma:web="87d958e2-2a57-41b1-84ad-c9443abcff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7d958e2-2a57-41b1-84ad-c9443abcff11" xsi:nil="true"/>
    <lcf76f155ced4ddcb4097134ff3c332f xmlns="796ed091-6227-45da-a056-db63388ed98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B53188-2535-48D1-82A8-E09F9530F1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6ed091-6227-45da-a056-db63388ed980"/>
    <ds:schemaRef ds:uri="87d958e2-2a57-41b1-84ad-c9443abcff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B6A0C5-9041-4D31-951F-7D5C8E734842}">
  <ds:schemaRefs>
    <ds:schemaRef ds:uri="http://schemas.microsoft.com/office/2006/documentManagement/types"/>
    <ds:schemaRef ds:uri="87d958e2-2a57-41b1-84ad-c9443abcff11"/>
    <ds:schemaRef ds:uri="http://purl.org/dc/elements/1.1/"/>
    <ds:schemaRef ds:uri="http://schemas.microsoft.com/office/2006/metadata/properties"/>
    <ds:schemaRef ds:uri="http://schemas.microsoft.com/office/infopath/2007/PartnerControls"/>
    <ds:schemaRef ds:uri="http://purl.org/dc/terms/"/>
    <ds:schemaRef ds:uri="796ed091-6227-45da-a056-db63388ed980"/>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B067586-57A2-41AC-A325-BEC189FB06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DiccionarioDatos</vt:lpstr>
      <vt:lpstr>Dominios</vt:lpstr>
      <vt:lpstr>Subtipos</vt:lpstr>
      <vt:lpstr>xx_Listas</vt:lpstr>
      <vt:lpstr>Raster</vt:lpstr>
      <vt:lpstr>Instructivo</vt:lpstr>
      <vt:lpstr>xx_ListasInstructivo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jordi guerrero martinez</dc:creator>
  <cp:keywords/>
  <dc:description/>
  <cp:lastModifiedBy>Jordi Guerrero Martinez</cp:lastModifiedBy>
  <cp:revision/>
  <dcterms:created xsi:type="dcterms:W3CDTF">2021-04-08T23:01:38Z</dcterms:created>
  <dcterms:modified xsi:type="dcterms:W3CDTF">2025-02-21T13:25:48Z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0x010100EA6CB9D106C7D341BEC8535B8131CA6B</vt:lpwstr>
  </property>
  <property fmtid="{D5CDD505-2E9C-101B-9397-08002B2CF9AE}" pid="3" name="ESRI_WORKBOOK_ID">
    <vt:lpwstr>5e857cbb3f8740b9b590c990b38da758</vt:lpwstr>
  </property>
</Properties>
</file>